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7050" activeTab="3"/>
  </bookViews>
  <sheets>
    <sheet name="1_daļa" sheetId="1" r:id="rId1"/>
    <sheet name="2_daļa" sheetId="2" r:id="rId2"/>
    <sheet name="3_daļa" sheetId="3" r:id="rId3"/>
    <sheet name="4_daļa" sheetId="4" r:id="rId4"/>
    <sheet name="5_daļa" sheetId="5" r:id="rId5"/>
  </sheets>
  <calcPr calcId="145621"/>
</workbook>
</file>

<file path=xl/calcChain.xml><?xml version="1.0" encoding="utf-8"?>
<calcChain xmlns="http://schemas.openxmlformats.org/spreadsheetml/2006/main">
  <c r="C637" i="4" l="1"/>
  <c r="C634" i="4"/>
  <c r="C633" i="4"/>
  <c r="C632" i="4"/>
  <c r="C631" i="4"/>
  <c r="C630" i="4"/>
  <c r="C629" i="4"/>
  <c r="C628" i="4"/>
  <c r="C627" i="4"/>
  <c r="C626" i="4"/>
  <c r="C625" i="4"/>
  <c r="C624" i="4"/>
  <c r="C623" i="4"/>
  <c r="C622" i="4"/>
  <c r="C621" i="4"/>
  <c r="C620" i="4"/>
  <c r="C619" i="4"/>
  <c r="C618" i="4"/>
  <c r="C617" i="4"/>
  <c r="C616" i="4"/>
  <c r="C615" i="4"/>
  <c r="C614" i="4"/>
  <c r="C613" i="4"/>
  <c r="C612" i="4"/>
  <c r="C611" i="4"/>
  <c r="C610" i="4"/>
  <c r="C609" i="4"/>
  <c r="C608" i="4"/>
  <c r="C607" i="4"/>
  <c r="C603" i="4"/>
  <c r="C604" i="4" l="1"/>
  <c r="C602" i="4"/>
  <c r="C601" i="4"/>
  <c r="C600" i="4"/>
  <c r="C599" i="4"/>
  <c r="C598" i="4"/>
  <c r="C597" i="4"/>
  <c r="C596" i="4"/>
  <c r="C595" i="4"/>
  <c r="C594" i="4"/>
  <c r="C593" i="4"/>
  <c r="C152" i="3"/>
  <c r="C151" i="3"/>
  <c r="C150" i="3"/>
  <c r="C149" i="3"/>
  <c r="C148" i="3"/>
  <c r="C147" i="3"/>
  <c r="C146" i="3"/>
  <c r="C145" i="3"/>
  <c r="C144" i="3"/>
  <c r="C293" i="2"/>
  <c r="C292" i="2"/>
  <c r="C291" i="2"/>
  <c r="C290" i="2"/>
  <c r="C289" i="2"/>
  <c r="C288" i="2"/>
  <c r="C287" i="2"/>
  <c r="C286" i="2"/>
  <c r="C285" i="2"/>
  <c r="C284" i="2"/>
  <c r="C283" i="2"/>
  <c r="C282" i="2"/>
  <c r="C281" i="2"/>
  <c r="C280" i="2"/>
  <c r="C279" i="2"/>
  <c r="C278" i="2"/>
  <c r="C149" i="5"/>
  <c r="C148" i="5"/>
  <c r="C147" i="5"/>
  <c r="C146" i="5"/>
  <c r="C145" i="5"/>
  <c r="C144" i="5"/>
  <c r="C143" i="5"/>
  <c r="C581" i="4" l="1"/>
  <c r="C564" i="4"/>
  <c r="C168" i="4"/>
  <c r="C156" i="4"/>
  <c r="C551" i="4"/>
  <c r="C538" i="4"/>
  <c r="C523" i="4"/>
  <c r="C505" i="4"/>
  <c r="C492" i="4"/>
  <c r="C480" i="4"/>
  <c r="C468" i="4"/>
  <c r="C451" i="4"/>
  <c r="C437" i="4"/>
  <c r="C422" i="4"/>
  <c r="C408" i="4"/>
  <c r="C392" i="4"/>
  <c r="C376" i="4"/>
  <c r="C360" i="4"/>
  <c r="C344" i="4"/>
  <c r="C328" i="4"/>
  <c r="C312" i="4"/>
  <c r="C297" i="4"/>
  <c r="C142" i="4"/>
  <c r="C128" i="4"/>
  <c r="C283" i="4"/>
  <c r="C116" i="4"/>
  <c r="C270" i="4"/>
  <c r="C252" i="4"/>
  <c r="C104" i="4"/>
  <c r="C92" i="4"/>
  <c r="C74" i="4"/>
  <c r="C234" i="4"/>
  <c r="C57" i="4"/>
  <c r="C39" i="4"/>
  <c r="C215" i="4"/>
  <c r="C197" i="4"/>
  <c r="C129" i="5"/>
  <c r="C150" i="5" s="1"/>
  <c r="C151" i="5" s="1"/>
  <c r="C112" i="5"/>
  <c r="C95" i="5"/>
  <c r="C81" i="5"/>
  <c r="C66" i="5"/>
  <c r="C51" i="5"/>
  <c r="C37" i="5"/>
  <c r="C21" i="5"/>
  <c r="C180" i="4"/>
  <c r="C22" i="4"/>
  <c r="C135" i="3"/>
  <c r="C119" i="3"/>
  <c r="C103" i="3"/>
  <c r="C89" i="3"/>
  <c r="C71" i="3"/>
  <c r="C55" i="3"/>
  <c r="C39" i="3"/>
  <c r="C21" i="3"/>
  <c r="C263" i="2"/>
  <c r="C245" i="2"/>
  <c r="C226" i="2"/>
  <c r="C209" i="2"/>
  <c r="C193" i="2"/>
  <c r="C175" i="2"/>
  <c r="C160" i="2"/>
  <c r="C143" i="2"/>
  <c r="C125" i="2"/>
  <c r="C106" i="2"/>
  <c r="C89" i="2"/>
  <c r="C73" i="2"/>
  <c r="C56" i="2"/>
  <c r="C37" i="2"/>
  <c r="C21" i="2"/>
  <c r="C317" i="1"/>
  <c r="C350" i="1" s="1"/>
  <c r="C301" i="1"/>
  <c r="C349" i="1" s="1"/>
  <c r="C285" i="1"/>
  <c r="C348" i="1" s="1"/>
  <c r="C269" i="1"/>
  <c r="C347" i="1" s="1"/>
  <c r="C252" i="1"/>
  <c r="C346" i="1" s="1"/>
  <c r="C235" i="1"/>
  <c r="C345" i="1" s="1"/>
  <c r="C216" i="1"/>
  <c r="C344" i="1" s="1"/>
  <c r="C199" i="1"/>
  <c r="C343" i="1" s="1"/>
  <c r="C183" i="1"/>
  <c r="C342" i="1" s="1"/>
  <c r="C164" i="1"/>
  <c r="C341" i="1" s="1"/>
  <c r="C146" i="1"/>
  <c r="C340" i="1" s="1"/>
  <c r="C130" i="1"/>
  <c r="C339" i="1" s="1"/>
  <c r="C111" i="1" l="1"/>
  <c r="C338" i="1" s="1"/>
  <c r="C96" i="1"/>
  <c r="C337" i="1" s="1"/>
  <c r="C77" i="1"/>
  <c r="C336" i="1" s="1"/>
  <c r="C58" i="1" l="1"/>
  <c r="C335" i="1" s="1"/>
  <c r="C351" i="1" s="1"/>
  <c r="C39" i="1"/>
  <c r="C334" i="1" s="1"/>
  <c r="C21" i="1"/>
  <c r="C333" i="1" s="1"/>
</calcChain>
</file>

<file path=xl/sharedStrings.xml><?xml version="1.0" encoding="utf-8"?>
<sst xmlns="http://schemas.openxmlformats.org/spreadsheetml/2006/main" count="2510" uniqueCount="1438">
  <si>
    <t xml:space="preserve">Tehniskā specifikācija/Tehniskais-finanšu piedāvājums     
Tehniskā specifikācija/Tehniskais-finanšu piedāvājums     
Tehniskā specifikācija/Tehniskais-finanšu piedāvājums </t>
  </si>
  <si>
    <t>Pētniecības materiālu iegāde ERAF līdzfinansētam projektam "Laika sinhronizācija ar augstu precizitāti sadalītai zinātnisku mērījumu sistēmai ….</t>
  </si>
  <si>
    <t>1.daļa - Aktīvo komponenšu piegāde</t>
  </si>
  <si>
    <t>Vispārīgās prasības:</t>
  </si>
  <si>
    <t>Piedāvātajām precēm garantijas termiņš (nosaka Pretendents) ir ___ (______________) mēneši no pavadzīmes rēķina abpusējas parakstīšanas brīža, bet ne mazāk kā 24 mēneši;</t>
  </si>
  <si>
    <t>*Pretendenta tehniskajā piedāvājumā norāda Preces ražotāju un modeli atbilstošos parametrus;</t>
  </si>
  <si>
    <t>**Parametru atbilstību pamatot ar norādi uz tehniskajām datu lapām ("data sheet'') jeb informatīviem materiāliem, kas apliecina atbilstību (oriģinālvalodā un tulkojumi valsts valodā), norādot atsauci tehniskajā piedāvājumā uz konkrēto lapaspusi;</t>
  </si>
  <si>
    <t>Preces nosaukums, veicamās funkcijas, tehniskās prasības</t>
  </si>
  <si>
    <t>Pretendenta piedāvātie parametri*</t>
  </si>
  <si>
    <t>Atsauce uz informatīvo materiālu**</t>
  </si>
  <si>
    <t>N.p.k.</t>
  </si>
  <si>
    <t>1.1.</t>
  </si>
  <si>
    <t>14 bitu virknes analogciparu pārveidotājs</t>
  </si>
  <si>
    <t>Paredzamais daudzums (gab.)</t>
  </si>
  <si>
    <t xml:space="preserve">1 vienības cena bez PVN, EUR </t>
  </si>
  <si>
    <t>Kopējā cena par 1.1.pozīciju bez PVN, EUR:</t>
  </si>
  <si>
    <t>Preces ražotājs:</t>
  </si>
  <si>
    <t>Preces modelis, kods:</t>
  </si>
  <si>
    <t xml:space="preserve">Tehniskās prasības </t>
  </si>
  <si>
    <t>1.1.1.</t>
  </si>
  <si>
    <t>1.1.2.</t>
  </si>
  <si>
    <t>1.1.3.</t>
  </si>
  <si>
    <t>1.1.4.</t>
  </si>
  <si>
    <t>1.1.5.</t>
  </si>
  <si>
    <t>1.1.6.</t>
  </si>
  <si>
    <t>1.1.7.</t>
  </si>
  <si>
    <t>1.1.8.</t>
  </si>
  <si>
    <t>1.1.9.</t>
  </si>
  <si>
    <t>Izšķirtspēja: 14 biti</t>
  </si>
  <si>
    <t>Barošanas spriegums: 1.8V</t>
  </si>
  <si>
    <t>Korpusa veids: LFCSP</t>
  </si>
  <si>
    <t>Efektīvo bitu skaits: 11.7 biti</t>
  </si>
  <si>
    <t>Min. darba temperatūra: -40°C</t>
  </si>
  <si>
    <t>Mak. darba temperatūra: +85°C</t>
  </si>
  <si>
    <t>1.2.</t>
  </si>
  <si>
    <t>LDO regulators</t>
  </si>
  <si>
    <t>Kopējā cena par 1.2.pozīciju bez PVN, EUR:</t>
  </si>
  <si>
    <t>1.2.1.</t>
  </si>
  <si>
    <t>1.2.2.</t>
  </si>
  <si>
    <t>1.2.3.</t>
  </si>
  <si>
    <t>1.2.4.</t>
  </si>
  <si>
    <t>1.2.5.</t>
  </si>
  <si>
    <t>1.2.6.</t>
  </si>
  <si>
    <t>1.2.7.</t>
  </si>
  <si>
    <t>1.2.8.</t>
  </si>
  <si>
    <t>1.2.9.</t>
  </si>
  <si>
    <t>Izejas spriegums: 1.8V</t>
  </si>
  <si>
    <t>Korpuss: SOT-23</t>
  </si>
  <si>
    <t>Mak. izejas strāva: 400 mA</t>
  </si>
  <si>
    <t>Min. ieejas spriegums: 1.7V</t>
  </si>
  <si>
    <t>Mak.ieejas spriegums: 5.5V</t>
  </si>
  <si>
    <r>
      <t xml:space="preserve">Pielaide </t>
    </r>
    <r>
      <rPr>
        <sz val="10"/>
        <color theme="1"/>
        <rFont val="Calibri"/>
        <family val="2"/>
      </rPr>
      <t>±</t>
    </r>
    <r>
      <rPr>
        <sz val="10"/>
        <color theme="1"/>
        <rFont val="Times New Roman"/>
        <family val="1"/>
      </rPr>
      <t xml:space="preserve"> 0.5%</t>
    </r>
  </si>
  <si>
    <t>Mak. darba temperatūra: +125°C</t>
  </si>
  <si>
    <t>1.3.</t>
  </si>
  <si>
    <t>Kopējā cena par 1.3.pozīciju bez PVN, EUR:</t>
  </si>
  <si>
    <t>1.3.1.</t>
  </si>
  <si>
    <t>1.3.2.</t>
  </si>
  <si>
    <t>1.3.3.</t>
  </si>
  <si>
    <t>1.3.4.</t>
  </si>
  <si>
    <t>1.3.5.</t>
  </si>
  <si>
    <t>1.3.6.</t>
  </si>
  <si>
    <t>1.3.7.</t>
  </si>
  <si>
    <t>1.3.8.</t>
  </si>
  <si>
    <t>1.3.9.</t>
  </si>
  <si>
    <t>Min. ieejas spriegums: 1.4V</t>
  </si>
  <si>
    <t>Mak. ieejas spriegums: 5.5V</t>
  </si>
  <si>
    <t>Nominālais izejas spriegums: 2.5V</t>
  </si>
  <si>
    <t>Izejas strāva: 300mA</t>
  </si>
  <si>
    <t>Min. sprieguma kritums starp ieeju un izeju Vdo: 122mV</t>
  </si>
  <si>
    <t>LDO regulatora korpuss: SOT-23</t>
  </si>
  <si>
    <t>Texas Instruments AD9254BCPZ-150 RS 759-1415 vai ekvivalents</t>
  </si>
  <si>
    <t>ZPI prasības: RoHS sertifikāts / nav SVHC / industriāls</t>
  </si>
  <si>
    <t>Texas Instruments TPS73618DBVT RS 661-4037 vai ekvivalents</t>
  </si>
  <si>
    <t>1.2.10.</t>
  </si>
  <si>
    <t>Texas Instruments TLV73325PDBVT Farnell 2455143 vai ekvivalents</t>
  </si>
  <si>
    <t>1.3.10.</t>
  </si>
  <si>
    <t>1.4.</t>
  </si>
  <si>
    <t>Ģenerators VCXO</t>
  </si>
  <si>
    <t>1.4.1.</t>
  </si>
  <si>
    <t>1.4.2.</t>
  </si>
  <si>
    <t>1.4.3.</t>
  </si>
  <si>
    <t>1.4.4.</t>
  </si>
  <si>
    <t>1.4.5.</t>
  </si>
  <si>
    <t>1.4.6.</t>
  </si>
  <si>
    <t>1.4.7.</t>
  </si>
  <si>
    <t>1.4.8.</t>
  </si>
  <si>
    <t>1.4.9.</t>
  </si>
  <si>
    <t>1.4.10.</t>
  </si>
  <si>
    <t>Kopējā cena par 1.4.pozīciju bez PVN, EUR:</t>
  </si>
  <si>
    <t>Veids: VCXO</t>
  </si>
  <si>
    <t>Frekvence: 100 MHz</t>
  </si>
  <si>
    <t>Izejas veids: LVCMOS</t>
  </si>
  <si>
    <t>Sprieguma avots: 3.3V</t>
  </si>
  <si>
    <t>Frekvences kontrole: ± 45ppm</t>
  </si>
  <si>
    <r>
      <t xml:space="preserve">Darba temperatūra: -40°C </t>
    </r>
    <r>
      <rPr>
        <sz val="10"/>
        <color theme="1"/>
        <rFont val="Calibri"/>
        <family val="2"/>
      </rPr>
      <t>~</t>
    </r>
    <r>
      <rPr>
        <sz val="10"/>
        <color theme="1"/>
        <rFont val="Times New Roman"/>
        <family val="1"/>
      </rPr>
      <t xml:space="preserve"> 85°C </t>
    </r>
  </si>
  <si>
    <t>Korpuss: 6-SMD</t>
  </si>
  <si>
    <t>Izmērs: 7.00 mm x 5.00 mm</t>
  </si>
  <si>
    <t>Abracon LLC ABLJO-100.000MHz Mouser 815-ABLJO-100M vai ekvivalents</t>
  </si>
  <si>
    <t>1.5.</t>
  </si>
  <si>
    <t>Dubultais buferis</t>
  </si>
  <si>
    <t>Kopējā cena par 1.5.pozīciju bez PVN, EUR:</t>
  </si>
  <si>
    <t>1.5.1.</t>
  </si>
  <si>
    <t>1.5.2.</t>
  </si>
  <si>
    <t>1.5.3.</t>
  </si>
  <si>
    <t>1.5.4.</t>
  </si>
  <si>
    <t>1.5.5.</t>
  </si>
  <si>
    <t>1.5.6.</t>
  </si>
  <si>
    <t>Kanālu skaits: 2</t>
  </si>
  <si>
    <t>Polaritāte: apgriezta</t>
  </si>
  <si>
    <t>Izejas tips: Open Drain</t>
  </si>
  <si>
    <t>Korpusa tips: SOT-23</t>
  </si>
  <si>
    <t>Texas Instruments SN74LVC2G06DBVR RS 662-8900 vai ekvivalents</t>
  </si>
  <si>
    <t>1.6.</t>
  </si>
  <si>
    <t>Četru ieeju OR/NOR loģiskais elements</t>
  </si>
  <si>
    <t>Kopējā cena par 1.6.pozīciju bez PVN, EUR:</t>
  </si>
  <si>
    <t>1.6.1.</t>
  </si>
  <si>
    <t>1.6.2.</t>
  </si>
  <si>
    <t>1.6.3.</t>
  </si>
  <si>
    <t>1.6.4.</t>
  </si>
  <si>
    <t>1.6.5.</t>
  </si>
  <si>
    <t>1.6.6.</t>
  </si>
  <si>
    <t>1.6.7.</t>
  </si>
  <si>
    <t>1.6.8.</t>
  </si>
  <si>
    <t>1.6.9.</t>
  </si>
  <si>
    <t>1.6.10.</t>
  </si>
  <si>
    <t>Loģiskas funkcijas: OR/NOR</t>
  </si>
  <si>
    <t>Elementu skaits: 1</t>
  </si>
  <si>
    <t>Ieeju skaits: 4</t>
  </si>
  <si>
    <t>Korpusa veids: 8 pin SOIC</t>
  </si>
  <si>
    <t>Maksimālais izplatīšanas laiks: 350 ps</t>
  </si>
  <si>
    <r>
      <t>Min. darba temperatūra: -40</t>
    </r>
    <r>
      <rPr>
        <sz val="10"/>
        <color theme="1"/>
        <rFont val="Times New Roman"/>
        <family val="1"/>
        <charset val="186"/>
      </rPr>
      <t>º</t>
    </r>
    <r>
      <rPr>
        <sz val="10"/>
        <color theme="1"/>
        <rFont val="Times New Roman"/>
        <family val="1"/>
      </rPr>
      <t>C</t>
    </r>
  </si>
  <si>
    <t>Mak. darba temperatūra: +85ºC</t>
  </si>
  <si>
    <t>Izejas signāla veids: diferenciālais</t>
  </si>
  <si>
    <t>ON Semiconductor MC100EP01DG RS 864-7818 vai ekvivalents</t>
  </si>
  <si>
    <t>1.7.</t>
  </si>
  <si>
    <t>Loģisko līmeņu translators</t>
  </si>
  <si>
    <t>Kopējā cena par 1.7.pozīciju bez PVN, EUR:</t>
  </si>
  <si>
    <t>1.7.1.</t>
  </si>
  <si>
    <t>1.7.2.</t>
  </si>
  <si>
    <t>1.7.3.</t>
  </si>
  <si>
    <t>1.7.4.</t>
  </si>
  <si>
    <t>1.7.5.</t>
  </si>
  <si>
    <t>1.7.6.</t>
  </si>
  <si>
    <t>1.7.7.</t>
  </si>
  <si>
    <t>Līmeņu pārveidošana no LVPECL/LVDS/CML uz LVTTL/LVCMOS</t>
  </si>
  <si>
    <t>Maksimālais izplatīšanas laiks: 1.8ns</t>
  </si>
  <si>
    <t>ON Semiconductor MC100EPT23DG RS 787-6769 vai ekvivalents</t>
  </si>
  <si>
    <t>1.8.</t>
  </si>
  <si>
    <t>Bipolārais platjoslas tranzistors</t>
  </si>
  <si>
    <t>Kopējā cena par 1.8.pozīciju bez PVN, EUR:</t>
  </si>
  <si>
    <t>1.8.1.</t>
  </si>
  <si>
    <t>1.8.2.</t>
  </si>
  <si>
    <t>1.8.3.</t>
  </si>
  <si>
    <t>1.8.4.</t>
  </si>
  <si>
    <t>1.8.5.</t>
  </si>
  <si>
    <t>1.8.6.</t>
  </si>
  <si>
    <t>1.8.7.</t>
  </si>
  <si>
    <t>1.8.8.</t>
  </si>
  <si>
    <t>1.8.9.</t>
  </si>
  <si>
    <t>Tranzistora tips: PNP</t>
  </si>
  <si>
    <t>Spriegums starp kolektoru un emiteru: -12V</t>
  </si>
  <si>
    <t>Pārejas frekvence: 4GHz</t>
  </si>
  <si>
    <t>Maksimālā izkliedētā jauda: 300mW</t>
  </si>
  <si>
    <t>Maksimālā līdzstrāva caur kolektoru: -50mA</t>
  </si>
  <si>
    <t>Tranzistora korpuss: SOT-323</t>
  </si>
  <si>
    <t>ZPI prasības: RoHS sertifikāts / industriāls</t>
  </si>
  <si>
    <t>NXP BFT93W, 115 Farnell 2820262 vai ekvivalents</t>
  </si>
  <si>
    <t>1.9.</t>
  </si>
  <si>
    <t>TVS Diode</t>
  </si>
  <si>
    <t>Kopējā cena par 1.9.pozīciju bez PVN, EUR:</t>
  </si>
  <si>
    <t>1.9.1.</t>
  </si>
  <si>
    <t>1.9.2.</t>
  </si>
  <si>
    <t>1.9.3.</t>
  </si>
  <si>
    <t>1.9.4.</t>
  </si>
  <si>
    <t>1.9.5.</t>
  </si>
  <si>
    <t>1.9.6.</t>
  </si>
  <si>
    <t>1.9.7.</t>
  </si>
  <si>
    <t>1.9.8.</t>
  </si>
  <si>
    <t>1.9.9.</t>
  </si>
  <si>
    <t>1.9.10.</t>
  </si>
  <si>
    <t>Polaritāte: divvierzienu</t>
  </si>
  <si>
    <t>Caursites spriegums: 36.8V</t>
  </si>
  <si>
    <t>Darba spriegums: 30V</t>
  </si>
  <si>
    <t>Savienošanas spriegums: 48.4V</t>
  </si>
  <si>
    <t>Ipp - Mak. implusu strāva: 62 A</t>
  </si>
  <si>
    <t>Korpuss: DO-214AB-2</t>
  </si>
  <si>
    <r>
      <t>Min. darba temperatūra: -65</t>
    </r>
    <r>
      <rPr>
        <sz val="10"/>
        <color theme="1"/>
        <rFont val="Times New Roman"/>
        <family val="1"/>
        <charset val="186"/>
      </rPr>
      <t>º</t>
    </r>
    <r>
      <rPr>
        <sz val="10"/>
        <color theme="1"/>
        <rFont val="Times New Roman"/>
        <family val="1"/>
      </rPr>
      <t>C</t>
    </r>
  </si>
  <si>
    <r>
      <t>Mak. darba temperatūra: +150</t>
    </r>
    <r>
      <rPr>
        <sz val="10"/>
        <color theme="1"/>
        <rFont val="Times New Roman"/>
        <family val="1"/>
        <charset val="186"/>
      </rPr>
      <t>º</t>
    </r>
    <r>
      <rPr>
        <sz val="10"/>
        <color theme="1"/>
        <rFont val="Times New Roman"/>
        <family val="1"/>
      </rPr>
      <t>C</t>
    </r>
  </si>
  <si>
    <t>Littelfuse SMDJ30CA Mouser 576-SMDJ30CA vai ekvivalents</t>
  </si>
  <si>
    <t>1.10.</t>
  </si>
  <si>
    <t>Video Buferis</t>
  </si>
  <si>
    <t>Kopējā cena par 1.10.pozīciju bez PVN, EUR:</t>
  </si>
  <si>
    <t>1.10.1.</t>
  </si>
  <si>
    <t>1.10.2.</t>
  </si>
  <si>
    <t>1.10.3.</t>
  </si>
  <si>
    <t>1.10.4.</t>
  </si>
  <si>
    <t>1.10.5.</t>
  </si>
  <si>
    <t>1.10.6.</t>
  </si>
  <si>
    <t>1.10.7.</t>
  </si>
  <si>
    <t>Joslas platums: 1750MHz</t>
  </si>
  <si>
    <r>
      <t>Signāla pieaugšanas ātrums: 4580 V/</t>
    </r>
    <r>
      <rPr>
        <sz val="10"/>
        <color theme="1"/>
        <rFont val="Calibri"/>
        <family val="2"/>
        <charset val="186"/>
      </rPr>
      <t>µ</t>
    </r>
    <r>
      <rPr>
        <sz val="11"/>
        <color theme="1"/>
        <rFont val="Times New Roman"/>
        <family val="1"/>
      </rPr>
      <t>s</t>
    </r>
  </si>
  <si>
    <t>Min. barošanas spriegums: 3V</t>
  </si>
  <si>
    <t>Izejas strāva: 75mA</t>
  </si>
  <si>
    <t>Korpuss: 8 pin SOIC</t>
  </si>
  <si>
    <t>Texas Instruments LMH6559MA/NOPB RS 601-7751 vai ekvivalents</t>
  </si>
  <si>
    <t>Mak. darba temperatūra: +150ºC</t>
  </si>
  <si>
    <t>1.11.</t>
  </si>
  <si>
    <t>Operacionālais pastiprinātājs</t>
  </si>
  <si>
    <t>Kopējā cena par 1.11.pozīciju bez PVN, EUR:</t>
  </si>
  <si>
    <t>1.11.1.</t>
  </si>
  <si>
    <t>1.11.2.</t>
  </si>
  <si>
    <t>1.11.3.</t>
  </si>
  <si>
    <t>1.11.4.</t>
  </si>
  <si>
    <t>1.11.5.</t>
  </si>
  <si>
    <t>1.11.6.</t>
  </si>
  <si>
    <t>1.11.7.</t>
  </si>
  <si>
    <t>1.11.8.</t>
  </si>
  <si>
    <t>Joslas platums: 200MHz</t>
  </si>
  <si>
    <r>
      <t>Pieaugšanas ātrums: 4100V/</t>
    </r>
    <r>
      <rPr>
        <sz val="10"/>
        <color theme="1"/>
        <rFont val="Calibri"/>
        <family val="2"/>
        <charset val="186"/>
      </rPr>
      <t>µ</t>
    </r>
    <r>
      <rPr>
        <sz val="11"/>
        <color theme="1"/>
        <rFont val="Times New Roman"/>
        <family val="1"/>
      </rPr>
      <t>s</t>
    </r>
  </si>
  <si>
    <t>Barošanas sprieguma diapazons: 5.5V līdz 36V</t>
  </si>
  <si>
    <t>Korpusa tips: 8 pin SOIC</t>
  </si>
  <si>
    <r>
      <t>Mak. darba temperatūra: +85</t>
    </r>
    <r>
      <rPr>
        <sz val="10"/>
        <color theme="1"/>
        <rFont val="Times New Roman"/>
        <family val="1"/>
        <charset val="186"/>
      </rPr>
      <t>º</t>
    </r>
    <r>
      <rPr>
        <sz val="10"/>
        <color theme="1"/>
        <rFont val="Times New Roman"/>
        <family val="1"/>
      </rPr>
      <t>C</t>
    </r>
  </si>
  <si>
    <t>Texas Instruments LM7171AIM/NOPB RS 639-4610 vai ekvivalents</t>
  </si>
  <si>
    <t>1.12.</t>
  </si>
  <si>
    <t>LVDS diferenciālais draiveris</t>
  </si>
  <si>
    <t>Kopējā cena par 1.12.pozīciju bez PVN, EUR:</t>
  </si>
  <si>
    <t>1.12.1.</t>
  </si>
  <si>
    <t>1.12.2.</t>
  </si>
  <si>
    <t>1.12.3.</t>
  </si>
  <si>
    <t>1.12.4.</t>
  </si>
  <si>
    <t>1.12.5.</t>
  </si>
  <si>
    <t>1.12.6.</t>
  </si>
  <si>
    <t>1.12.7.</t>
  </si>
  <si>
    <t>1.12.8.</t>
  </si>
  <si>
    <t>1.12.9.</t>
  </si>
  <si>
    <t>1.12.10.</t>
  </si>
  <si>
    <r>
      <t>Mak. darba temperatūra: +125</t>
    </r>
    <r>
      <rPr>
        <sz val="10"/>
        <color theme="1"/>
        <rFont val="Times New Roman"/>
        <family val="1"/>
        <charset val="186"/>
      </rPr>
      <t>º</t>
    </r>
    <r>
      <rPr>
        <sz val="10"/>
        <color theme="1"/>
        <rFont val="Times New Roman"/>
        <family val="1"/>
      </rPr>
      <t>C</t>
    </r>
  </si>
  <si>
    <t>Mak. barošanas spriegums: 3.6V</t>
  </si>
  <si>
    <t>Signālu ātrums: 400Mbps</t>
  </si>
  <si>
    <t>Ieejas līmeņu tips: LVCMOS, LVTTL</t>
  </si>
  <si>
    <t>Izejas līmeņu tips: LVDS</t>
  </si>
  <si>
    <t>Texas Instruments DS90LV011AQMF/NOPB Farnell 2496479 vai ekvivalents</t>
  </si>
  <si>
    <t>1.13.</t>
  </si>
  <si>
    <t>Analogā signāla pārslēdzis</t>
  </si>
  <si>
    <t>Kopējā cena par 1.13.pozīciju bez PVN, EUR:</t>
  </si>
  <si>
    <t>1.13.1.</t>
  </si>
  <si>
    <t>1.13.2.</t>
  </si>
  <si>
    <t>1.13.3.</t>
  </si>
  <si>
    <t>1.13.4.</t>
  </si>
  <si>
    <t>1.13.5.</t>
  </si>
  <si>
    <t>1.13.6.</t>
  </si>
  <si>
    <t>1.13.7.</t>
  </si>
  <si>
    <t>1.13.8.</t>
  </si>
  <si>
    <t>Konfigurācija: SPDT</t>
  </si>
  <si>
    <t>Korpusa veids: SOT-23</t>
  </si>
  <si>
    <t>Barošanas spriegums: 3V, 5V</t>
  </si>
  <si>
    <t xml:space="preserve">Texas Instruments TS5A3159DBVR RS 662-2808 vai ekvivalents </t>
  </si>
  <si>
    <t>1.14.</t>
  </si>
  <si>
    <t>Ciparanalogais pārveidotājs</t>
  </si>
  <si>
    <t>Kopējā cena par 1.14.pozīciju bez PVN, EUR:</t>
  </si>
  <si>
    <t>1.14.1.</t>
  </si>
  <si>
    <t>1.14.2.</t>
  </si>
  <si>
    <t>1.14.3.</t>
  </si>
  <si>
    <t>1.14.4.</t>
  </si>
  <si>
    <t>1.14.5.</t>
  </si>
  <si>
    <t>1.14.6.</t>
  </si>
  <si>
    <t>1.14.7.</t>
  </si>
  <si>
    <t>1.14.8.</t>
  </si>
  <si>
    <t>Izšķirtspēja (Biti): 12bit</t>
  </si>
  <si>
    <t>Barošanas sprieguma diapozons: 2.7V līdz 5.5V</t>
  </si>
  <si>
    <t>Datu interfeiss: SPI</t>
  </si>
  <si>
    <t>Texas Instruments DAC121S101QCMK/NOPB Farnell 2496181 vai ekvivalents</t>
  </si>
  <si>
    <t>1.15.</t>
  </si>
  <si>
    <t>Multipleksors</t>
  </si>
  <si>
    <t>Kopējā cena par 1.15.pozīciju bez PVN, EUR:</t>
  </si>
  <si>
    <t>1.15.1.</t>
  </si>
  <si>
    <t>1.15.2.</t>
  </si>
  <si>
    <t>1.15.3.</t>
  </si>
  <si>
    <t>1.15.4.</t>
  </si>
  <si>
    <t>1.15.5.</t>
  </si>
  <si>
    <t>1.15.6.</t>
  </si>
  <si>
    <t>1.15.7.</t>
  </si>
  <si>
    <t>Konfigurācija: Viens 2:1</t>
  </si>
  <si>
    <t>Korpuss: SOIC - 8</t>
  </si>
  <si>
    <r>
      <t xml:space="preserve">Barošanas spriegums: </t>
    </r>
    <r>
      <rPr>
        <sz val="10"/>
        <color theme="1"/>
        <rFont val="Calibri"/>
        <family val="2"/>
        <charset val="186"/>
      </rPr>
      <t>±</t>
    </r>
    <r>
      <rPr>
        <sz val="10"/>
        <color theme="1"/>
        <rFont val="Times New Roman"/>
        <family val="1"/>
      </rPr>
      <t>5V</t>
    </r>
  </si>
  <si>
    <t>Texas Instruments LMH6570MA/NOPB RS 601-7773 vai ekvivalents</t>
  </si>
  <si>
    <t>1.16.</t>
  </si>
  <si>
    <t>Diferenciālais līnijas uztvērējs</t>
  </si>
  <si>
    <t>Kopējā cena par 1.16.pozīciju bez PVN, EUR:</t>
  </si>
  <si>
    <t>1.16.1.</t>
  </si>
  <si>
    <t>1.16.2.</t>
  </si>
  <si>
    <t>1.16.3.</t>
  </si>
  <si>
    <t>1.16.4.</t>
  </si>
  <si>
    <t>1.16.5.</t>
  </si>
  <si>
    <t>1.16.6.</t>
  </si>
  <si>
    <t>1.16.7.</t>
  </si>
  <si>
    <t>Barošanas spriegums: no 3 līdz 5.5V</t>
  </si>
  <si>
    <t>Kanālu skaits vienā čipā: 3</t>
  </si>
  <si>
    <t>Korpuss: SOIC-8</t>
  </si>
  <si>
    <t>ON Semiconductor MC100EP16VADG RS 908-0743 vai ekvivalents</t>
  </si>
  <si>
    <t>1.17.</t>
  </si>
  <si>
    <t>Kopējā cena par 1.17.pozīciju bez PVN, EUR:</t>
  </si>
  <si>
    <t>1.17.1.</t>
  </si>
  <si>
    <t>1.17.2.</t>
  </si>
  <si>
    <t>1.17.3.</t>
  </si>
  <si>
    <t>1.17.4.</t>
  </si>
  <si>
    <t>1.17.5.</t>
  </si>
  <si>
    <t>1.17.6.</t>
  </si>
  <si>
    <t>1.17.7.</t>
  </si>
  <si>
    <t>Līmeņu pārveidošana no LVTTL uz LVPECL</t>
  </si>
  <si>
    <t>Maksimālais izplatīšanās laiks: 1.8ns</t>
  </si>
  <si>
    <t>ON Semiconductor MC100EPT22DG RS 808-0206 vai ekvivalents</t>
  </si>
  <si>
    <t>1.18.</t>
  </si>
  <si>
    <t>Izolēts DC/DC pārveidotājs</t>
  </si>
  <si>
    <t>Kopējā cena par 1.18.pozīciju bez PVN, EUR:</t>
  </si>
  <si>
    <t>1.18.1.</t>
  </si>
  <si>
    <t>1.18.2.</t>
  </si>
  <si>
    <t>1.18.3.</t>
  </si>
  <si>
    <t>1.18.4.</t>
  </si>
  <si>
    <t>1.18.5.</t>
  </si>
  <si>
    <t>1.18.6.</t>
  </si>
  <si>
    <t>1.18.7.</t>
  </si>
  <si>
    <t>1.18.8.</t>
  </si>
  <si>
    <t>1.18.9.</t>
  </si>
  <si>
    <t>1.18.10.</t>
  </si>
  <si>
    <t>1.18.11.</t>
  </si>
  <si>
    <t>Izejas kanālu skaits: 2</t>
  </si>
  <si>
    <t>1.izejas kanāla spriegums: 5V</t>
  </si>
  <si>
    <t>1.izejas kanāla strāva: 100mA</t>
  </si>
  <si>
    <t>2.izejas kanāla spriegums: -5V</t>
  </si>
  <si>
    <t>2.izejas kanāla strāva: 100mA</t>
  </si>
  <si>
    <t>Ieejas sprieguma diapazons: no 9V līdz 36V</t>
  </si>
  <si>
    <t>Platums: 9.2mm</t>
  </si>
  <si>
    <t>Augstums: 11.1mm</t>
  </si>
  <si>
    <t>Dziļums: 21.8mm</t>
  </si>
  <si>
    <t>Recom Power RSO-2405DZ/H3 Mouser 919-RSO-2405DZ/H3 vai ekvivalents</t>
  </si>
  <si>
    <t>KOPĒJĀ CENA 1.1. pozīcijai bez PVN, EUR:</t>
  </si>
  <si>
    <t>KOPĒJĀ CENA 1.2. pozīcijai bez PVN, EUR:</t>
  </si>
  <si>
    <t>KOPĒJĀ CENA 1.3. pozīcijai bez PVN, EUR:</t>
  </si>
  <si>
    <t>KOPĒJĀ VĒRTĒJAMĀ CENA bez PVN, EUR par 1. daļu</t>
  </si>
  <si>
    <r>
      <t xml:space="preserve">KOPĒJĀ VĒRTĒJAMĀ CENA ar </t>
    </r>
    <r>
      <rPr>
        <b/>
        <sz val="10"/>
        <color indexed="8"/>
        <rFont val="Times New Roman"/>
        <family val="1"/>
        <charset val="186"/>
      </rPr>
      <t>PVN, EUR</t>
    </r>
  </si>
  <si>
    <t xml:space="preserve">Apliecinu, ka piedāvājumā ir iekļautas visas izmaksas, kas saistītas ar preču iegādi un piegādi, t.sk., visi nodokļi un nodevas, kā arī visas netieši saistītās izmaksas, tajā skaitā visi iespējamie riski, kas saistīti ar tirgus cenu svārstībām plānotajā līguma izpildes laikā.  </t>
  </si>
  <si>
    <t xml:space="preserve">Paraksts: </t>
  </si>
  <si>
    <t>____________________________________________</t>
  </si>
  <si>
    <t xml:space="preserve">(Pretendenta paraksttiesīgā persona vai pilnvarotais pārstāvis) </t>
  </si>
  <si>
    <t>KOPĒJĀ CENA 1.4. pozīcijai bez PVN, EUR:</t>
  </si>
  <si>
    <t>KOPĒJĀ CENA 1.5. pozīcijai bez PVN, EUR:</t>
  </si>
  <si>
    <t>KOPĒJĀ CENA 1.6. pozīcijai bez PVN, EUR:</t>
  </si>
  <si>
    <t>KOPĒJĀ CENA 1.7. pozīcijai bez PVN, EUR:</t>
  </si>
  <si>
    <t>KOPĒJĀ CENA 1.8. pozīcijai bez PVN, EUR:</t>
  </si>
  <si>
    <t>KOPĒJĀ CENA 1.9. pozīcijai bez PVN, EUR:</t>
  </si>
  <si>
    <t>KOPĒJĀ CENA 1.10. pozīcijai bez PVN, EUR:</t>
  </si>
  <si>
    <t>KOPĒJĀ CENA 1.11. pozīcijai bez PVN, EUR:</t>
  </si>
  <si>
    <t>KOPĒJĀ CENA 1.12. pozīcijai bez PVN, EUR:</t>
  </si>
  <si>
    <t>KOPĒJĀ CENA 1.13. pozīcijai bez PVN, EUR:</t>
  </si>
  <si>
    <t>KOPĒJĀ CENA 1.14. pozīcijai bez PVN, EUR:</t>
  </si>
  <si>
    <t>KOPĒJĀ CENA 1.15. pozīcijai bez PVN, EUR:</t>
  </si>
  <si>
    <t>KOPĒJĀ CENA 1.16. pozīcijai bez PVN, EUR:</t>
  </si>
  <si>
    <t>KOPĒJĀ CENA 1.17. pozīcijai bez PVN, EUR:</t>
  </si>
  <si>
    <t>KOPĒJĀ CENA 1.18. pozīcijai bez PVN, EUR:</t>
  </si>
  <si>
    <t>2.daļa - Pasīvo komponenšu piegāde</t>
  </si>
  <si>
    <t>2.1.</t>
  </si>
  <si>
    <t>Koaksiālais kabelis</t>
  </si>
  <si>
    <t>Kopējā cena par 2.1.pozīciju bez PVN, EUR:</t>
  </si>
  <si>
    <t>Spraudnis A: Male SMA</t>
  </si>
  <si>
    <t>Spraudnis B: Male BNC</t>
  </si>
  <si>
    <t>Garums: 1.22m</t>
  </si>
  <si>
    <r>
      <t xml:space="preserve">Raksturpretestība: 50 </t>
    </r>
    <r>
      <rPr>
        <sz val="10"/>
        <color theme="1"/>
        <rFont val="Times New Roman"/>
        <family val="1"/>
        <charset val="186"/>
      </rPr>
      <t>Ω</t>
    </r>
  </si>
  <si>
    <t>Koaksiālais tips: RG-316</t>
  </si>
  <si>
    <t>Cinch Connectors 415-0028-048 RS 885-8172 vai ekvivalents</t>
  </si>
  <si>
    <t>2.1.1.</t>
  </si>
  <si>
    <t>2.1.2.</t>
  </si>
  <si>
    <t>2.1.3.</t>
  </si>
  <si>
    <t>2.1.4.</t>
  </si>
  <si>
    <t>2.1.5.</t>
  </si>
  <si>
    <t>2.1.6.</t>
  </si>
  <si>
    <t>2.1.7.</t>
  </si>
  <si>
    <t>2.2.</t>
  </si>
  <si>
    <t>Induktors</t>
  </si>
  <si>
    <t>Kopējā cena par 2.2.pozīciju bez PVN, EUR:</t>
  </si>
  <si>
    <t>Induktivitāte: 1 µH</t>
  </si>
  <si>
    <t>Pielaide: 20%</t>
  </si>
  <si>
    <t>Mak. strāva pie līdzstrāvas: 900 mA</t>
  </si>
  <si>
    <r>
      <t>Mak. pretestība pie līdzstrāvas: 100 m</t>
    </r>
    <r>
      <rPr>
        <sz val="10"/>
        <color theme="1"/>
        <rFont val="Times New Roman"/>
        <family val="1"/>
        <charset val="186"/>
      </rPr>
      <t>Ω</t>
    </r>
  </si>
  <si>
    <t>Pašrezonanses frekvence: 160 MHz</t>
  </si>
  <si>
    <t>Korpuss: 0805</t>
  </si>
  <si>
    <r>
      <t>Min. darba temperatūra: -55</t>
    </r>
    <r>
      <rPr>
        <sz val="10"/>
        <color theme="1"/>
        <rFont val="Times New Roman"/>
        <family val="1"/>
        <charset val="186"/>
      </rPr>
      <t>º</t>
    </r>
    <r>
      <rPr>
        <sz val="10"/>
        <color theme="1"/>
        <rFont val="Times New Roman"/>
        <family val="1"/>
      </rPr>
      <t>C</t>
    </r>
  </si>
  <si>
    <t>ZPI prasības: RoHS sertifikāts</t>
  </si>
  <si>
    <t>TDK MLZ2012A1R0MT Mouser 810-MLZ2012A1R0MT vai ekvivalents</t>
  </si>
  <si>
    <t>2.2.1.</t>
  </si>
  <si>
    <t>2.2.2.</t>
  </si>
  <si>
    <t>2.2.3.</t>
  </si>
  <si>
    <t>2.2.4.</t>
  </si>
  <si>
    <t>2.2.5.</t>
  </si>
  <si>
    <t>2.2.6.</t>
  </si>
  <si>
    <t>2.2.7.</t>
  </si>
  <si>
    <t>2.2.8.</t>
  </si>
  <si>
    <t>2.2.9.</t>
  </si>
  <si>
    <t>2.2.10.</t>
  </si>
  <si>
    <t>2.3.</t>
  </si>
  <si>
    <t>Kopējā cena par 2.3.pozīciju bez PVN, EUR:</t>
  </si>
  <si>
    <t>Nominālā strāvas efektīvā vērtība (Irms): 1.9A</t>
  </si>
  <si>
    <t>Korpuss: 1206</t>
  </si>
  <si>
    <r>
      <t xml:space="preserve">Mak. pretestība pie līdzstrāvas: 0.038 </t>
    </r>
    <r>
      <rPr>
        <sz val="10"/>
        <color theme="1"/>
        <rFont val="Times New Roman"/>
        <family val="1"/>
        <charset val="186"/>
      </rPr>
      <t>Ω</t>
    </r>
  </si>
  <si>
    <t>Pašrezonanses frekvence: 375MHz</t>
  </si>
  <si>
    <t>COILCRAFT PFL3215-102MEB Farnell 2288766 vai ekvivalents</t>
  </si>
  <si>
    <t>2.3.1.</t>
  </si>
  <si>
    <t>2.3.2.</t>
  </si>
  <si>
    <t>2.3.3.</t>
  </si>
  <si>
    <t>2.3.4.</t>
  </si>
  <si>
    <t>2.3.5.</t>
  </si>
  <si>
    <t>2.3.6.</t>
  </si>
  <si>
    <t>2.3.7.</t>
  </si>
  <si>
    <t>2.3.8.</t>
  </si>
  <si>
    <t>2.4.</t>
  </si>
  <si>
    <t>Ferīta strāvas siltrs</t>
  </si>
  <si>
    <t>Kopējā cena par 2.4.pozīciju bez PVN, EUR:</t>
  </si>
  <si>
    <t>Korpusa tips: 0805 (2012M)</t>
  </si>
  <si>
    <r>
      <t xml:space="preserve">Pretestība pie 100 MHz: 220 </t>
    </r>
    <r>
      <rPr>
        <sz val="10"/>
        <color theme="1"/>
        <rFont val="Times New Roman"/>
        <family val="1"/>
        <charset val="186"/>
      </rPr>
      <t>Ω</t>
    </r>
  </si>
  <si>
    <t>Nominālā strāva: 2A</t>
  </si>
  <si>
    <r>
      <t xml:space="preserve">Mak. pretestība pie līdzstrāvas: 4.5m </t>
    </r>
    <r>
      <rPr>
        <sz val="10"/>
        <color theme="1"/>
        <rFont val="Times New Roman"/>
        <family val="1"/>
        <charset val="186"/>
      </rPr>
      <t>Ω</t>
    </r>
  </si>
  <si>
    <t>Materiāls: Ferīts</t>
  </si>
  <si>
    <t>Murata BLM21PG221SN1D RS 724-1532 vai ekvivalents</t>
  </si>
  <si>
    <t>2.4.1.</t>
  </si>
  <si>
    <t>2.4.2.</t>
  </si>
  <si>
    <t>2.4.5.</t>
  </si>
  <si>
    <t>2.4.3.</t>
  </si>
  <si>
    <t>2.4.4.</t>
  </si>
  <si>
    <t>2.4.6.</t>
  </si>
  <si>
    <t>2.4.7.</t>
  </si>
  <si>
    <t>2.5.</t>
  </si>
  <si>
    <t>Kondensators</t>
  </si>
  <si>
    <t>Kopējā cena par 2.5.pozīciju bez PVN, EUR:</t>
  </si>
  <si>
    <t>Kapacitāte: 100 nF</t>
  </si>
  <si>
    <t>Nominālais spriegums: 16V</t>
  </si>
  <si>
    <t>Korpuss: 0603 (1608M)</t>
  </si>
  <si>
    <r>
      <t xml:space="preserve">Temperatūras koeficients: </t>
    </r>
    <r>
      <rPr>
        <sz val="10"/>
        <color theme="1"/>
        <rFont val="Calibri"/>
        <family val="2"/>
        <charset val="186"/>
      </rPr>
      <t>±</t>
    </r>
    <r>
      <rPr>
        <sz val="10"/>
        <color theme="1"/>
        <rFont val="Times New Roman"/>
        <family val="1"/>
      </rPr>
      <t>15%</t>
    </r>
  </si>
  <si>
    <t>AVX 0603YC104JAT2A RS 135-8334 vai ekvivalents</t>
  </si>
  <si>
    <t>2.5.1.</t>
  </si>
  <si>
    <t>2.5.2.</t>
  </si>
  <si>
    <t>2.5.3.</t>
  </si>
  <si>
    <t>2.5.4.</t>
  </si>
  <si>
    <t>2.5.5.</t>
  </si>
  <si>
    <t>2.5.6.</t>
  </si>
  <si>
    <t>2.5.7.</t>
  </si>
  <si>
    <t>2.5.8.</t>
  </si>
  <si>
    <t>2.6.</t>
  </si>
  <si>
    <t>Alumīnija polimēra kondensators</t>
  </si>
  <si>
    <t>Kopējā cena par 2.6.pozīciju bez PVN, EUR:</t>
  </si>
  <si>
    <r>
      <t xml:space="preserve">Kapacitāte: 2200 </t>
    </r>
    <r>
      <rPr>
        <sz val="10"/>
        <color theme="1"/>
        <rFont val="Calibri"/>
        <family val="2"/>
        <charset val="186"/>
      </rPr>
      <t>µ</t>
    </r>
    <r>
      <rPr>
        <sz val="10"/>
        <color theme="1"/>
        <rFont val="Times New Roman"/>
        <family val="1"/>
      </rPr>
      <t>F</t>
    </r>
  </si>
  <si>
    <t>Montāžas veids: Through Hole</t>
  </si>
  <si>
    <t>Augstums: 20mm</t>
  </si>
  <si>
    <r>
      <t>Mak. darba temperatūra: +105</t>
    </r>
    <r>
      <rPr>
        <sz val="10"/>
        <color theme="1"/>
        <rFont val="Times New Roman"/>
        <family val="1"/>
        <charset val="186"/>
      </rPr>
      <t>º</t>
    </r>
    <r>
      <rPr>
        <sz val="10"/>
        <color theme="1"/>
        <rFont val="Times New Roman"/>
        <family val="1"/>
      </rPr>
      <t>C</t>
    </r>
  </si>
  <si>
    <t>Atstarpe starp piniem: 5mm</t>
  </si>
  <si>
    <r>
      <t>Ekvivalentā virknes pretestība: 8 m</t>
    </r>
    <r>
      <rPr>
        <sz val="10"/>
        <color theme="1"/>
        <rFont val="Times New Roman"/>
        <family val="1"/>
        <charset val="186"/>
      </rPr>
      <t>Ω</t>
    </r>
  </si>
  <si>
    <t>Nippon Chemi-Con APSG160ELL222MJ20S RS 174-9911 vai ekvivalents</t>
  </si>
  <si>
    <t>2.6.1.</t>
  </si>
  <si>
    <t>2.6.2.</t>
  </si>
  <si>
    <t>2.6.5.</t>
  </si>
  <si>
    <t>2.6.8.</t>
  </si>
  <si>
    <t>2.6.3.</t>
  </si>
  <si>
    <t>2.6.4.</t>
  </si>
  <si>
    <t>2.6.6.</t>
  </si>
  <si>
    <t>2.6.7.</t>
  </si>
  <si>
    <t>2.6.9.</t>
  </si>
  <si>
    <t>2.6.10.</t>
  </si>
  <si>
    <t>2.7.</t>
  </si>
  <si>
    <t>Keramiskais kondensators</t>
  </si>
  <si>
    <t>Kopējā cena par 2.7.pozīciju bez PVN, EUR:</t>
  </si>
  <si>
    <t>Kapacitāte: 150 nF</t>
  </si>
  <si>
    <t>Nominālais spriegums: 25V</t>
  </si>
  <si>
    <t>Korpuss: 0805 (2012M)</t>
  </si>
  <si>
    <t>Pielaide: +10%</t>
  </si>
  <si>
    <t>Murata GRM21BR11E154KA01L RS 798-4665 vai ekvivalents</t>
  </si>
  <si>
    <t>2.7.1.</t>
  </si>
  <si>
    <t>2.7.2.</t>
  </si>
  <si>
    <t>2.7.3.</t>
  </si>
  <si>
    <t>2.7.4.</t>
  </si>
  <si>
    <t>2.7.5.</t>
  </si>
  <si>
    <t>2.7.6.</t>
  </si>
  <si>
    <t>2.7.8.</t>
  </si>
  <si>
    <t>2.7.9.</t>
  </si>
  <si>
    <t>2.7.10.</t>
  </si>
  <si>
    <t>2.8.</t>
  </si>
  <si>
    <t>Rezistors</t>
  </si>
  <si>
    <t>Kopējā cena par 2.8.pozīciju bez PVN, EUR:</t>
  </si>
  <si>
    <t>Pretestība: 330 kΩ</t>
  </si>
  <si>
    <r>
      <t xml:space="preserve">Pielaide: </t>
    </r>
    <r>
      <rPr>
        <sz val="10"/>
        <color theme="1"/>
        <rFont val="Calibri"/>
        <family val="2"/>
        <charset val="186"/>
      </rPr>
      <t>±</t>
    </r>
    <r>
      <rPr>
        <sz val="11"/>
        <color theme="1"/>
        <rFont val="Times New Roman"/>
        <family val="1"/>
      </rPr>
      <t>1%</t>
    </r>
  </si>
  <si>
    <t>Nominālā jauda: 0.125W</t>
  </si>
  <si>
    <r>
      <t>Mak. darba temperatūra: +155</t>
    </r>
    <r>
      <rPr>
        <sz val="10"/>
        <color theme="1"/>
        <rFont val="Times New Roman"/>
        <family val="1"/>
        <charset val="186"/>
      </rPr>
      <t>º</t>
    </r>
    <r>
      <rPr>
        <sz val="10"/>
        <color theme="1"/>
        <rFont val="Times New Roman"/>
        <family val="1"/>
      </rPr>
      <t>C</t>
    </r>
  </si>
  <si>
    <t>Vishay CRCW0805330KFKEA RS 679-1272 vai ekvivalents</t>
  </si>
  <si>
    <t>2.8.1.</t>
  </si>
  <si>
    <t>2.8.2.</t>
  </si>
  <si>
    <t>2.8.3.</t>
  </si>
  <si>
    <t>2.8.4.</t>
  </si>
  <si>
    <t>2.8.5.</t>
  </si>
  <si>
    <t>2.8.6.</t>
  </si>
  <si>
    <t>2.8.7.</t>
  </si>
  <si>
    <t>2.8.8.</t>
  </si>
  <si>
    <t>2.9.</t>
  </si>
  <si>
    <t>PCB LED Indikators</t>
  </si>
  <si>
    <t>Kopējā cena par 2.9.pozīciju bez PVN, EUR:</t>
  </si>
  <si>
    <t>Krāsa: Sarkana</t>
  </si>
  <si>
    <t>Nominālais spriegums: 1.8V</t>
  </si>
  <si>
    <t>LED Orientācija: Taisns leņķis</t>
  </si>
  <si>
    <t>Izmēri: 13.85 x 6.22 x 6.22mm</t>
  </si>
  <si>
    <t xml:space="preserve">ZPI prasības: RoHS sertifikāts </t>
  </si>
  <si>
    <t>Dialight 550-1107F RS 546-0716 vai ekvivalents</t>
  </si>
  <si>
    <t>2.9.1.</t>
  </si>
  <si>
    <t>2.9.2.</t>
  </si>
  <si>
    <t>2.9.3.</t>
  </si>
  <si>
    <t>2.9.4.</t>
  </si>
  <si>
    <t>2.9.5.</t>
  </si>
  <si>
    <t>2.9.6.</t>
  </si>
  <si>
    <t>2.10.</t>
  </si>
  <si>
    <t>Drošinātāja turētājs</t>
  </si>
  <si>
    <t>Kopējā cena par 2.10.pozīciju bez PVN, EUR:</t>
  </si>
  <si>
    <t>Drošinātāja izmērs: 5 x 20mm</t>
  </si>
  <si>
    <t>Montāžas veids: Through Hole, vertikāls</t>
  </si>
  <si>
    <t>Polu skaits: 1 pols</t>
  </si>
  <si>
    <t>Nominālā strāva: 10A</t>
  </si>
  <si>
    <t>Nominālais spriegums: 250V</t>
  </si>
  <si>
    <r>
      <t>Mak. darba temperatūra: + 85</t>
    </r>
    <r>
      <rPr>
        <sz val="10"/>
        <color theme="1"/>
        <rFont val="Times New Roman"/>
        <family val="1"/>
        <charset val="186"/>
      </rPr>
      <t>º</t>
    </r>
    <r>
      <rPr>
        <sz val="10"/>
        <color theme="1"/>
        <rFont val="Times New Roman"/>
        <family val="1"/>
      </rPr>
      <t>C</t>
    </r>
  </si>
  <si>
    <t>Littelfuse 65600001009 Mouser 576-65600001009 vai ekvivalents</t>
  </si>
  <si>
    <t>2.10.1.</t>
  </si>
  <si>
    <t>2.10.2.</t>
  </si>
  <si>
    <t>2.10.3.</t>
  </si>
  <si>
    <t>2.10.4.</t>
  </si>
  <si>
    <t>2.10.5.</t>
  </si>
  <si>
    <t>2.10.6.</t>
  </si>
  <si>
    <t>2.10.7.</t>
  </si>
  <si>
    <t>2.10.8.</t>
  </si>
  <si>
    <t>2.10.9.</t>
  </si>
  <si>
    <t>2.11.</t>
  </si>
  <si>
    <t>Koaksiālais spraudnis SMA</t>
  </si>
  <si>
    <t>Kopējā cena par 2.11.pozīciju bez PVN, EUR:</t>
  </si>
  <si>
    <t>Spraudņa tips: SMA Female</t>
  </si>
  <si>
    <t>Spraudņa orientācija: Taisns leņķis</t>
  </si>
  <si>
    <t>Raksturpretestība: 50ohm</t>
  </si>
  <si>
    <t>Montāžas veidsL PCB montēšana</t>
  </si>
  <si>
    <t>Spraudņa garums: 19.5mm</t>
  </si>
  <si>
    <t>Molex 73251-2200 Farnell 2293854 vai ekvivalents</t>
  </si>
  <si>
    <t>2.11.1.</t>
  </si>
  <si>
    <t>2.11.2.</t>
  </si>
  <si>
    <t>2.11.3.</t>
  </si>
  <si>
    <t>2.11.4.</t>
  </si>
  <si>
    <t>2.11.5.</t>
  </si>
  <si>
    <t>2.11.6.</t>
  </si>
  <si>
    <t>2.11.7.</t>
  </si>
  <si>
    <t>2.12.</t>
  </si>
  <si>
    <t>USB 3.0 savienotājs</t>
  </si>
  <si>
    <t>Kopējā cena par 2.12.pozīciju bez PVN, EUR:</t>
  </si>
  <si>
    <t>Spraudņa veids: Micro USB Type B</t>
  </si>
  <si>
    <t>USB Standarts: USB 3.0</t>
  </si>
  <si>
    <t>Tips: kontaktrozete</t>
  </si>
  <si>
    <t>Kontaktu skaits: 10</t>
  </si>
  <si>
    <t>Orientācija: taisnleņķa</t>
  </si>
  <si>
    <r>
      <t>Darba temperatūras diapazons: no -20</t>
    </r>
    <r>
      <rPr>
        <sz val="10"/>
        <color theme="1"/>
        <rFont val="Times New Roman"/>
        <family val="1"/>
        <charset val="186"/>
      </rPr>
      <t>º</t>
    </r>
    <r>
      <rPr>
        <sz val="10"/>
        <color theme="1"/>
        <rFont val="Times New Roman"/>
        <family val="1"/>
      </rPr>
      <t>C līdz +85</t>
    </r>
    <r>
      <rPr>
        <sz val="10"/>
        <color theme="1"/>
        <rFont val="Times New Roman"/>
        <family val="1"/>
        <charset val="186"/>
      </rPr>
      <t>º</t>
    </r>
    <r>
      <rPr>
        <sz val="10"/>
        <color theme="1"/>
        <rFont val="Times New Roman"/>
        <family val="1"/>
      </rPr>
      <t>C</t>
    </r>
  </si>
  <si>
    <t>Wurth Elektronik 692622030100 Farnell 1861260 vai ekvivalents</t>
  </si>
  <si>
    <t>2.12.1.</t>
  </si>
  <si>
    <t>2.12.2.</t>
  </si>
  <si>
    <t>2.12.3.</t>
  </si>
  <si>
    <t>2.12.4.</t>
  </si>
  <si>
    <t>2.12.5.</t>
  </si>
  <si>
    <t>2.12.6.</t>
  </si>
  <si>
    <t>2.12.7.</t>
  </si>
  <si>
    <t>2.12.8.</t>
  </si>
  <si>
    <t>2.13.</t>
  </si>
  <si>
    <t>Kvarca kristāls</t>
  </si>
  <si>
    <t>Kopējā cena par 2.13.pozīciju bez PVN, EUR:</t>
  </si>
  <si>
    <t>Frekvence: 30 MHz</t>
  </si>
  <si>
    <t>Montāžas tips: Surface Mount</t>
  </si>
  <si>
    <t>Slodzes kapacitāte: 18 pF</t>
  </si>
  <si>
    <r>
      <t xml:space="preserve">Frekvences pielaide: </t>
    </r>
    <r>
      <rPr>
        <sz val="10"/>
        <color theme="1"/>
        <rFont val="Calibri"/>
        <family val="2"/>
        <charset val="186"/>
      </rPr>
      <t>±</t>
    </r>
    <r>
      <rPr>
        <sz val="10"/>
        <color theme="1"/>
        <rFont val="Times New Roman"/>
        <family val="1"/>
      </rPr>
      <t>20 ppm</t>
    </r>
  </si>
  <si>
    <t>Frekvences stabilitāte: ±30 ppm</t>
  </si>
  <si>
    <t>Svārstību režīms: pamatfrekvence</t>
  </si>
  <si>
    <t>Roline Qantek QC6CB30.0000F18B23R RS 813-6034 vai ekvivalents</t>
  </si>
  <si>
    <t>2.13.1.</t>
  </si>
  <si>
    <t>2.13.2.</t>
  </si>
  <si>
    <t>2.13.3.</t>
  </si>
  <si>
    <t>2.13.4.</t>
  </si>
  <si>
    <t>2.13.5.</t>
  </si>
  <si>
    <t>2.13.6.</t>
  </si>
  <si>
    <t>2.13.7.</t>
  </si>
  <si>
    <t>2.13.8.</t>
  </si>
  <si>
    <t>2.13.9.</t>
  </si>
  <si>
    <t>2.13.10.</t>
  </si>
  <si>
    <t>2.14.</t>
  </si>
  <si>
    <t>Tantala kondensators</t>
  </si>
  <si>
    <t>Kopējā cena par 2.14.pozīciju bez PVN, EUR:</t>
  </si>
  <si>
    <t>Kapacitāte: 68 uF</t>
  </si>
  <si>
    <t>Spriegums DC: 6.3V</t>
  </si>
  <si>
    <r>
      <t>Ekvivalentā virknes pretestība: 500 m</t>
    </r>
    <r>
      <rPr>
        <sz val="10"/>
        <color theme="1"/>
        <rFont val="Times New Roman"/>
        <family val="1"/>
        <charset val="186"/>
      </rPr>
      <t>Ω</t>
    </r>
  </si>
  <si>
    <t>Korpusa veids: 1206</t>
  </si>
  <si>
    <r>
      <t>Mak. darba temperatūra: + 125</t>
    </r>
    <r>
      <rPr>
        <sz val="10"/>
        <color theme="1"/>
        <rFont val="Times New Roman"/>
        <family val="1"/>
        <charset val="186"/>
      </rPr>
      <t>º</t>
    </r>
    <r>
      <rPr>
        <sz val="10"/>
        <color theme="1"/>
        <rFont val="Times New Roman"/>
        <family val="1"/>
      </rPr>
      <t>C</t>
    </r>
  </si>
  <si>
    <t>AVX TLJA686M006R0500 Mouser 581-TLJA686M006R0500 vai ekvivalents</t>
  </si>
  <si>
    <t>2.14.1.</t>
  </si>
  <si>
    <t>2.14.2.</t>
  </si>
  <si>
    <t>2.14.3.</t>
  </si>
  <si>
    <t>2.14.4.</t>
  </si>
  <si>
    <t>2.14.5.</t>
  </si>
  <si>
    <t>2.14.6.</t>
  </si>
  <si>
    <t>2.14.7.</t>
  </si>
  <si>
    <t>2.14.8.</t>
  </si>
  <si>
    <t>2.14.9.</t>
  </si>
  <si>
    <t>2.15.</t>
  </si>
  <si>
    <t>Paredzamais daudzums (m)</t>
  </si>
  <si>
    <t>Kopējā cena par 2.15.pozīciju bez PVN, EUR:</t>
  </si>
  <si>
    <t>Tips: RG178PE</t>
  </si>
  <si>
    <t>Ārējais diametrs: 1.8mm</t>
  </si>
  <si>
    <t>Spoles garums: 50m</t>
  </si>
  <si>
    <t>Stiepļu skaits: 7</t>
  </si>
  <si>
    <t>Stieples diametrs: 0.1m</t>
  </si>
  <si>
    <t>Kapacitāte: 104.9 pF/m</t>
  </si>
  <si>
    <r>
      <t>Darba temperatūra: no -10</t>
    </r>
    <r>
      <rPr>
        <sz val="10"/>
        <color theme="1"/>
        <rFont val="Times New Roman"/>
        <family val="1"/>
        <charset val="186"/>
      </rPr>
      <t>º</t>
    </r>
    <r>
      <rPr>
        <sz val="10"/>
        <color theme="1"/>
        <rFont val="Times New Roman"/>
        <family val="1"/>
      </rPr>
      <t>C līdz +80</t>
    </r>
    <r>
      <rPr>
        <sz val="10"/>
        <color theme="1"/>
        <rFont val="Times New Roman"/>
        <family val="1"/>
        <charset val="186"/>
      </rPr>
      <t>º</t>
    </r>
    <r>
      <rPr>
        <sz val="10"/>
        <color theme="1"/>
        <rFont val="Times New Roman"/>
        <family val="1"/>
      </rPr>
      <t>C</t>
    </r>
  </si>
  <si>
    <t>Belden MRG1781.0050 RS 521-7922 vai ekvivalents</t>
  </si>
  <si>
    <t>2.15.1.</t>
  </si>
  <si>
    <t>2.15.2.</t>
  </si>
  <si>
    <t>2.15.3.</t>
  </si>
  <si>
    <t>2.15.4.</t>
  </si>
  <si>
    <t>2.15.5.</t>
  </si>
  <si>
    <t>2.15.6.</t>
  </si>
  <si>
    <t>2.15.7.</t>
  </si>
  <si>
    <t>2.15.8.</t>
  </si>
  <si>
    <t>2.15.9.</t>
  </si>
  <si>
    <t>2.15.10.</t>
  </si>
  <si>
    <t>KOPĒJĀ VĒRTĒJAMĀ CENA bez PVN, EUR par 2. daļu</t>
  </si>
  <si>
    <t>KOPĒJĀ CENA 2.1. pozīcijai bez PVN, EUR:</t>
  </si>
  <si>
    <t>KOPĒJĀ CENA 2.2. pozīcijai bez PVN, EUR:</t>
  </si>
  <si>
    <t>KOPĒJĀ CENA 2.3. pozīcijai bez PVN, EUR:</t>
  </si>
  <si>
    <t>KOPĒJĀ CENA 2.4. pozīcijai bez PVN, EUR:</t>
  </si>
  <si>
    <t>KOPĒJĀ CENA 2.5. pozīcijai bez PVN, EUR:</t>
  </si>
  <si>
    <t>KOPĒJĀ CENA 2.6. pozīcijai bez PVN, EUR:</t>
  </si>
  <si>
    <t>KOPĒJĀ CENA 2.7. pozīcijai bez PVN, EUR:</t>
  </si>
  <si>
    <t>KOPĒJĀ CENA 2.8. pozīcijai bez PVN, EUR:</t>
  </si>
  <si>
    <t>KOPĒJĀ CENA 2.9. pozīcijai bez PVN, EUR:</t>
  </si>
  <si>
    <t>KOPĒJĀ CENA 2.10. pozīcijai bez PVN, EUR:</t>
  </si>
  <si>
    <t>KOPĒJĀ CENA 2.11. pozīcijai bez PVN, EUR:</t>
  </si>
  <si>
    <t>KOPĒJĀ CENA 2.12. pozīcijai bez PVN, EUR:</t>
  </si>
  <si>
    <t>KOPĒJĀ CENA 2.13. pozīcijai bez PVN, EUR:</t>
  </si>
  <si>
    <t>KOPĒJĀ CENA 2.14. pozīcijai bez PVN, EUR:</t>
  </si>
  <si>
    <t>KOPĒJĀ CENA 2.15. pozīcijai bez PVN, EUR:</t>
  </si>
  <si>
    <t>3.daļa - Moduļu piegāde</t>
  </si>
  <si>
    <t>3.1.</t>
  </si>
  <si>
    <t>USB uz RS422 pārveidotājs</t>
  </si>
  <si>
    <t>Kopējā cena par 3.1.pozīciju bez PVN, EUR:</t>
  </si>
  <si>
    <t>Pārveidošanas tips: USB uz RS422</t>
  </si>
  <si>
    <t>Pārraides ātrums: 3Mbaud</t>
  </si>
  <si>
    <t>Spraudnis A: USB Type A male</t>
  </si>
  <si>
    <t>Spraudnis B: brīvi vadi</t>
  </si>
  <si>
    <t>Mikroshēmas tips: FT232R</t>
  </si>
  <si>
    <t>Kabeļa garums: 1.8m</t>
  </si>
  <si>
    <t>Operētājsistēmu atbalsts: Windows XP, Vista, 7, 8, 8.1, 10, Linux</t>
  </si>
  <si>
    <t>FTDI USB-RS422-WE-1800-BT Farnell 1740359 vai ekvivalents</t>
  </si>
  <si>
    <t>ZPI prasības: RoHS sertifikāts / nav SVHC</t>
  </si>
  <si>
    <t>3.1.1.</t>
  </si>
  <si>
    <t>3.1.2.</t>
  </si>
  <si>
    <t>3.1.3.</t>
  </si>
  <si>
    <t>3.1.4.</t>
  </si>
  <si>
    <t>3.1.5.</t>
  </si>
  <si>
    <t>3.1.6.</t>
  </si>
  <si>
    <t>3.1.7.</t>
  </si>
  <si>
    <t>3.1.8.</t>
  </si>
  <si>
    <t>3.1.9.</t>
  </si>
  <si>
    <t>3.2.</t>
  </si>
  <si>
    <t>USB uz Serial pārveidotājs</t>
  </si>
  <si>
    <t>Kopējā cena par 3.2.pozīciju bez PVN, EUR:</t>
  </si>
  <si>
    <t>Spraudnis A: USB 2.0 Type A Male</t>
  </si>
  <si>
    <t>Spraudnis B: D-sub, 9-pin Male</t>
  </si>
  <si>
    <t>Maksimālais pārraides joslas platums: 1 Mbit/s</t>
  </si>
  <si>
    <t>RS Pro RS 745-6700 vai ekvivalents</t>
  </si>
  <si>
    <t>3.2.1.</t>
  </si>
  <si>
    <t>3.2.2.</t>
  </si>
  <si>
    <t>3.2.3.</t>
  </si>
  <si>
    <t>3.2.4.</t>
  </si>
  <si>
    <t>3.2.5.</t>
  </si>
  <si>
    <t>3.2.6.</t>
  </si>
  <si>
    <t>3.2.7.</t>
  </si>
  <si>
    <t>3.3.</t>
  </si>
  <si>
    <t>Kopējā cena par 3.3.pozīciju bez PVN, EUR:</t>
  </si>
  <si>
    <t>Kopnes tips: USB 2.0</t>
  </si>
  <si>
    <t>Maksimālais pārraides joslas platums: 115.2 Kbps</t>
  </si>
  <si>
    <t>Seriālais Protokols: RS-232</t>
  </si>
  <si>
    <t>Spraudnis A: USB A (4 pin) Male</t>
  </si>
  <si>
    <t>Spraudnis B: DB-9 Male</t>
  </si>
  <si>
    <t>Startech ICUSB2321F RS 123-8048 vai ekvivalents</t>
  </si>
  <si>
    <t>3.3.1.</t>
  </si>
  <si>
    <t>3.3.2.</t>
  </si>
  <si>
    <t>3.3.4.</t>
  </si>
  <si>
    <t>3.3.3.</t>
  </si>
  <si>
    <t>3.3.5.</t>
  </si>
  <si>
    <t>3.3.6.</t>
  </si>
  <si>
    <t>3.3.7.</t>
  </si>
  <si>
    <t>3.4.</t>
  </si>
  <si>
    <t>USB tilts</t>
  </si>
  <si>
    <t>Kopējā cena par 3.4.pozīciju bez PVN, EUR:</t>
  </si>
  <si>
    <t>Tansīveru skaits: 2</t>
  </si>
  <si>
    <t>Datu pārraides ātrums: 5 (USB 3.0) Gbit/s, 480 (USB 2.0) Mbit/s</t>
  </si>
  <si>
    <t>Protokolu atbalsts: USB 2.0, USB 3.0</t>
  </si>
  <si>
    <t>Barošanas spriegums: 3.3V līdzstrāva</t>
  </si>
  <si>
    <t>Korpuss: QFN-56</t>
  </si>
  <si>
    <t>FTDI Chip FT600Q-B-T RS 146-6838 vai ekvivalents</t>
  </si>
  <si>
    <t>3.4.1.</t>
  </si>
  <si>
    <t>3.4.2.</t>
  </si>
  <si>
    <t>3.4.3.</t>
  </si>
  <si>
    <t>3.4.4.</t>
  </si>
  <si>
    <t>3.4.5.</t>
  </si>
  <si>
    <t>3.4.6.</t>
  </si>
  <si>
    <t>3.4.7.</t>
  </si>
  <si>
    <t>3.4.8.</t>
  </si>
  <si>
    <t>3.4.9.</t>
  </si>
  <si>
    <t>3.5.</t>
  </si>
  <si>
    <t>Izstrādes plate</t>
  </si>
  <si>
    <t>Kopējā cena par 3.5.pozīciju bez PVN, EUR:</t>
  </si>
  <si>
    <t>Ierīces kodols: ARM Cortex M4F</t>
  </si>
  <si>
    <t>Procesoru saime: STM32F4</t>
  </si>
  <si>
    <t>Procesa tips: STM32F412ZGT6</t>
  </si>
  <si>
    <t>STMicroelectonics NUCLEO-F412ZG RS 123-1067 vai ekvivalents</t>
  </si>
  <si>
    <t>3.5.1.</t>
  </si>
  <si>
    <t>3.5.2.</t>
  </si>
  <si>
    <t>3.5.3.</t>
  </si>
  <si>
    <t>3.5.4.</t>
  </si>
  <si>
    <t>3.5.6.</t>
  </si>
  <si>
    <t>3.6.</t>
  </si>
  <si>
    <t>Kopējā cena par 3.6.pozīciju bez PVN, EUR:</t>
  </si>
  <si>
    <t>Atbalsts: USB 3.0 Super Speed (5Gbps) / USB 2.0 High Speed (480Mbps) / USB 2.0 Full Speed (12Mbps)</t>
  </si>
  <si>
    <t>I/O kanālu skaits: 4 ieejas un 4 izejas pārraides kanāli</t>
  </si>
  <si>
    <t>Atbalsta I/O spriegumus: 1.8V, 2.5V un 3.3V</t>
  </si>
  <si>
    <t>Satur FIFO HSMC spraudni, kas ir savietojams ar Altera FPGA</t>
  </si>
  <si>
    <t>Satur Micro USB 3.0 kontaktrozeti</t>
  </si>
  <si>
    <t>FTDI Chip UMFT601X-B RS 146-8977 vai ekvivalents</t>
  </si>
  <si>
    <t>3.6.1.</t>
  </si>
  <si>
    <t>3.6.4.</t>
  </si>
  <si>
    <t>3.6.3.</t>
  </si>
  <si>
    <t>3.6.2.</t>
  </si>
  <si>
    <t>3.6.5.</t>
  </si>
  <si>
    <t>3.6.6.</t>
  </si>
  <si>
    <t>3.6.7.</t>
  </si>
  <si>
    <t>3.7.</t>
  </si>
  <si>
    <t>Kopējā cena par 3.7.pozīciju bez PVN, EUR:</t>
  </si>
  <si>
    <t>3.7.1.</t>
  </si>
  <si>
    <t>3.7.2.</t>
  </si>
  <si>
    <t>3.7.3.</t>
  </si>
  <si>
    <t>3.7.4.</t>
  </si>
  <si>
    <t>3.7.5.</t>
  </si>
  <si>
    <t>3.7.6.</t>
  </si>
  <si>
    <t>3.7.7.</t>
  </si>
  <si>
    <t>3.8.</t>
  </si>
  <si>
    <t>USB Blaster programmators</t>
  </si>
  <si>
    <t>Kopējā cena par 3.8.pozīciju bez PVN, EUR:</t>
  </si>
  <si>
    <t>Terasic Technologies P0302 Mouser 993-P0302 vai ekvivalents</t>
  </si>
  <si>
    <t>Atbalsta režīmus: JTAG, Active Serial Programming</t>
  </si>
  <si>
    <t>Atbalsta ierīces: Stratix, Cyclone, Apex, Acex, Mercury, Flex, Excalibur, MAX</t>
  </si>
  <si>
    <t>3.8.1.</t>
  </si>
  <si>
    <t>3.8.2.</t>
  </si>
  <si>
    <t>3.8.3.</t>
  </si>
  <si>
    <t>3.8.4.</t>
  </si>
  <si>
    <t>KOPĒJĀ VĒRTĒJAMĀ CENA bez PVN, EUR par 3. daļu</t>
  </si>
  <si>
    <t>4.daļa - Instrumentu un materiālu piegāde</t>
  </si>
  <si>
    <t>4.1.</t>
  </si>
  <si>
    <t>Akumulators</t>
  </si>
  <si>
    <t>Kopējā cena par 4.1.pozīciju bez PVN, EUR:</t>
  </si>
  <si>
    <t>Ietilpība: 24000 mAh</t>
  </si>
  <si>
    <t>Ieejas spraudnis: USB</t>
  </si>
  <si>
    <t>Izejas spraudnis: USB</t>
  </si>
  <si>
    <t>Izejas spriegums: 5V, 24V</t>
  </si>
  <si>
    <t>Dziļums: 130mm</t>
  </si>
  <si>
    <t>Garums: 215mm</t>
  </si>
  <si>
    <t>Platums: 17mm</t>
  </si>
  <si>
    <t>Powertraveller PG002 RS 797-4923 vai ekvivalents</t>
  </si>
  <si>
    <t>4.1.1.</t>
  </si>
  <si>
    <t>4.1.2.</t>
  </si>
  <si>
    <t>4.1.3.</t>
  </si>
  <si>
    <t>4.1.4.</t>
  </si>
  <si>
    <t>4.1.5.</t>
  </si>
  <si>
    <t>4.1.6.</t>
  </si>
  <si>
    <t>4.1.7.</t>
  </si>
  <si>
    <t>4.1.8.</t>
  </si>
  <si>
    <t>4.2.</t>
  </si>
  <si>
    <t>Montāžas plate</t>
  </si>
  <si>
    <t>Kopējā cena par 4.2.pozīciju bez PVN, EUR:</t>
  </si>
  <si>
    <t>Plates tips: Montāžas</t>
  </si>
  <si>
    <t>Plates materiāls: Alumīnijs</t>
  </si>
  <si>
    <t xml:space="preserve">Piemērots priekš 19" Chassis MultipacPRO </t>
  </si>
  <si>
    <t>Ārējais dziļums: 150mm</t>
  </si>
  <si>
    <t>Ārējais platums: 402.5mm</t>
  </si>
  <si>
    <t>Ārējais augstums: 5.08mm</t>
  </si>
  <si>
    <t>Schroff 20860-107 Farnell 1370458 vai ekvivalents</t>
  </si>
  <si>
    <t>4.2.1.</t>
  </si>
  <si>
    <t>4.2.2.</t>
  </si>
  <si>
    <t>4.2.3.</t>
  </si>
  <si>
    <t>4.2.4.</t>
  </si>
  <si>
    <t>4.2.5.</t>
  </si>
  <si>
    <t>4.2.6.</t>
  </si>
  <si>
    <t>4.2.7.</t>
  </si>
  <si>
    <t>5.daļa - Datoru piederumu piegāde</t>
  </si>
  <si>
    <t>5.1.</t>
  </si>
  <si>
    <t>Plakans kabelis</t>
  </si>
  <si>
    <t>Kopējā cena par 5.1.pozīciju bez PVN, EUR:</t>
  </si>
  <si>
    <t>Spraudnis A: 40 pin Male IDC</t>
  </si>
  <si>
    <t>Spraudnis B: 40 pin Female IDC</t>
  </si>
  <si>
    <t>Sērija: FFMD</t>
  </si>
  <si>
    <t>Garums: 203.2mm</t>
  </si>
  <si>
    <t>Kabeļa tips: plakans</t>
  </si>
  <si>
    <t>Samtec FFMD-20-T-08.00-01-N RS 160-026 vai ekvivalents</t>
  </si>
  <si>
    <t>5.1.1.</t>
  </si>
  <si>
    <t>5.1.2.</t>
  </si>
  <si>
    <t>5.1.3.</t>
  </si>
  <si>
    <t>5.1.4.</t>
  </si>
  <si>
    <t>5.1.5.</t>
  </si>
  <si>
    <t>5.1.6.</t>
  </si>
  <si>
    <t>5.1.7.</t>
  </si>
  <si>
    <t>5.2.</t>
  </si>
  <si>
    <t>Audio kabelis</t>
  </si>
  <si>
    <t>Kopējā cena par 5.2.pozīciju bez PVN, EUR:</t>
  </si>
  <si>
    <t>Spraudnis A: 3.5mm Stereo Jack Plug</t>
  </si>
  <si>
    <t>Spraudnis B: 3.5mm Stereo Jack Plug</t>
  </si>
  <si>
    <t>Kabeļa garums: 2m</t>
  </si>
  <si>
    <t>PRO Signal PSG00049 Farnell 4258496 vai ekvivalents</t>
  </si>
  <si>
    <t>5.2.1.</t>
  </si>
  <si>
    <t>5.2.2.</t>
  </si>
  <si>
    <t>5.2.3.</t>
  </si>
  <si>
    <t>5.2.4.</t>
  </si>
  <si>
    <t>5.2.5.</t>
  </si>
  <si>
    <t>5.3.</t>
  </si>
  <si>
    <t>USB pagarinātājs</t>
  </si>
  <si>
    <t>Kopējā cena par 5.3.pozīciju bez PVN, EUR:</t>
  </si>
  <si>
    <t>Spraudnis A: USB Type A Plug</t>
  </si>
  <si>
    <t>Spraudnis B: USB Type Receptacle</t>
  </si>
  <si>
    <t>Kabeļa garums: 1m</t>
  </si>
  <si>
    <t>USB standarts: USB 3.0</t>
  </si>
  <si>
    <t>PRO Signal CAH830072 Farnell 2801796 vai ekvivalents</t>
  </si>
  <si>
    <t>5.3.1.</t>
  </si>
  <si>
    <t>5.3.2.</t>
  </si>
  <si>
    <t>5.3.3.</t>
  </si>
  <si>
    <t>5.3.4.</t>
  </si>
  <si>
    <t>5.3.5.</t>
  </si>
  <si>
    <t>5.3.6.</t>
  </si>
  <si>
    <t>5.4.</t>
  </si>
  <si>
    <t>Kopējā cena par 5.4.pozīciju bez PVN, EUR:</t>
  </si>
  <si>
    <t>5.4.1.</t>
  </si>
  <si>
    <t>5.4.2.</t>
  </si>
  <si>
    <t>5.4.3.</t>
  </si>
  <si>
    <t>5.4.4.</t>
  </si>
  <si>
    <t>5.4.5.</t>
  </si>
  <si>
    <t>5.4.6.</t>
  </si>
  <si>
    <t>5.5.</t>
  </si>
  <si>
    <t>HDMI kabelis</t>
  </si>
  <si>
    <t>Kopējā cena par 5.5.pozīciju bez PVN, EUR:</t>
  </si>
  <si>
    <t>Spraudnis A: HDMI Plug</t>
  </si>
  <si>
    <t>Spraudnis B: HDMI Plug</t>
  </si>
  <si>
    <t>PRO Signal RP007 Farnell 2113609 vai ekvivalents</t>
  </si>
  <si>
    <t>5.5.1.</t>
  </si>
  <si>
    <t>5.5.2.</t>
  </si>
  <si>
    <t>5.5.3.</t>
  </si>
  <si>
    <t>5.5.4.</t>
  </si>
  <si>
    <t>5.5.5.</t>
  </si>
  <si>
    <t>5.6.</t>
  </si>
  <si>
    <t>USB - Micro USB kabelis</t>
  </si>
  <si>
    <t>Kopējā cena par 5.6.pozīciju bez PVN, EUR:</t>
  </si>
  <si>
    <t>Garums: 0.8m</t>
  </si>
  <si>
    <t>USB tips: USB 3.0</t>
  </si>
  <si>
    <t>Spraudnis A: Male USB A</t>
  </si>
  <si>
    <t xml:space="preserve">Spraudnis B: Male Micro USB 3.0B </t>
  </si>
  <si>
    <t>Atbalsta datu pārraides ātrumu līdz 5 Mbit/s</t>
  </si>
  <si>
    <t>Kabelis dubulti ekranēts</t>
  </si>
  <si>
    <t>Roline 11.02.8878-10 RS 815-8485 vai ekvivalents</t>
  </si>
  <si>
    <t>5.6.1.</t>
  </si>
  <si>
    <t>5.6.2.</t>
  </si>
  <si>
    <t>5.6.3.</t>
  </si>
  <si>
    <t>5.6.4.</t>
  </si>
  <si>
    <t>5.6.5.</t>
  </si>
  <si>
    <t>5.6.6.</t>
  </si>
  <si>
    <t>5.6.7.</t>
  </si>
  <si>
    <t>5.6.8.</t>
  </si>
  <si>
    <t>5.7.</t>
  </si>
  <si>
    <t>Kopējā cena par 5.7.pozīciju bez PVN, EUR:</t>
  </si>
  <si>
    <t>Garums: 2m</t>
  </si>
  <si>
    <t>Roline 11.02.8879-10 RS 815-8494 vai ekvivalents</t>
  </si>
  <si>
    <t>5.7.1.</t>
  </si>
  <si>
    <t>5.7.2.</t>
  </si>
  <si>
    <t>5.7.4.</t>
  </si>
  <si>
    <t>5.7.5.</t>
  </si>
  <si>
    <t>5.7.6.</t>
  </si>
  <si>
    <t>5.7.8.</t>
  </si>
  <si>
    <t>5.7.7.</t>
  </si>
  <si>
    <t>5.8.</t>
  </si>
  <si>
    <t>PCI Express paralēlā porta karte</t>
  </si>
  <si>
    <t>Kopējā cena par 5.8.pozīciju bez PVN, EUR:</t>
  </si>
  <si>
    <t>Spraudņi:</t>
  </si>
  <si>
    <t>Ārējais: Parallel DB25 female</t>
  </si>
  <si>
    <t>Iekšējais: PCI Express x1, V2.0</t>
  </si>
  <si>
    <t>Čipkopa: SUN2212</t>
  </si>
  <si>
    <t xml:space="preserve">Datu pārraides ātrums līdz 1.8 MB/s </t>
  </si>
  <si>
    <t>FIFO: 16 baiti SPP, EPP, ECP, BPP saskaņā ar IEEE 1284</t>
  </si>
  <si>
    <t>Delock 89445 http://tera.lv vai www.photopoint.ee/lv vai ekvivalents</t>
  </si>
  <si>
    <t>5.8.1.</t>
  </si>
  <si>
    <t>5.8.2.</t>
  </si>
  <si>
    <t>5.8.3.</t>
  </si>
  <si>
    <t>5.8.4.</t>
  </si>
  <si>
    <t>5.8.5.</t>
  </si>
  <si>
    <t>5.8.6.</t>
  </si>
  <si>
    <t>5.8.7.</t>
  </si>
  <si>
    <t>5.8.8.</t>
  </si>
  <si>
    <t>4.3.</t>
  </si>
  <si>
    <t>Lodēšanas pasta</t>
  </si>
  <si>
    <t>Kopējā cena par 4.3.pozīciju bez PVN, EUR:</t>
  </si>
  <si>
    <t>Iepakojuma izmērs: 250g</t>
  </si>
  <si>
    <t>Lodalvas sakausējums: Sn96.5/Ag3.0/Cu0.5</t>
  </si>
  <si>
    <r>
      <t xml:space="preserve">Daļiņu izmērs: 25-45 </t>
    </r>
    <r>
      <rPr>
        <sz val="10"/>
        <color theme="1"/>
        <rFont val="Calibri"/>
        <family val="2"/>
        <charset val="186"/>
      </rPr>
      <t>µ</t>
    </r>
    <r>
      <rPr>
        <sz val="11"/>
        <color theme="1"/>
        <rFont val="Times New Roman"/>
        <family val="1"/>
      </rPr>
      <t>m</t>
    </r>
  </si>
  <si>
    <t>Kušņa tips: sintētisks</t>
  </si>
  <si>
    <t>Kušņa klasifikācija: REL0</t>
  </si>
  <si>
    <t>Metāla īpatsvars (% no masas): 86%</t>
  </si>
  <si>
    <r>
      <t>Kušanas temperatūra: 217-220</t>
    </r>
    <r>
      <rPr>
        <sz val="10"/>
        <color theme="1"/>
        <rFont val="Times New Roman"/>
        <family val="1"/>
        <charset val="186"/>
      </rPr>
      <t>º</t>
    </r>
    <r>
      <rPr>
        <sz val="10"/>
        <color theme="1"/>
        <rFont val="Times New Roman"/>
        <family val="1"/>
      </rPr>
      <t>C</t>
    </r>
  </si>
  <si>
    <t>CHIPQUIK SMD291SNL250T3 RS 146-6195 vai ekvivalents</t>
  </si>
  <si>
    <t>4.3.1.</t>
  </si>
  <si>
    <t>4.3.2.</t>
  </si>
  <si>
    <t>4.3.3.</t>
  </si>
  <si>
    <t>4.3.4.</t>
  </si>
  <si>
    <t>4.3.5.</t>
  </si>
  <si>
    <t>4.3.6.</t>
  </si>
  <si>
    <t>4.3.7.</t>
  </si>
  <si>
    <t>4.3.8.</t>
  </si>
  <si>
    <t>4.4.</t>
  </si>
  <si>
    <t>Kopējā cena par 4.4.pozīciju bez PVN, EUR:</t>
  </si>
  <si>
    <t>Iepakojuma tips: šprice</t>
  </si>
  <si>
    <t>Iepakojuma izmērs: 35g</t>
  </si>
  <si>
    <t>CHIPQUIK SMD4300SNL10 RS 146-6198 vai ekvivalents</t>
  </si>
  <si>
    <t>4.4.1.</t>
  </si>
  <si>
    <t>4.4.2.</t>
  </si>
  <si>
    <t>4.4.3.</t>
  </si>
  <si>
    <t>4.4.4.</t>
  </si>
  <si>
    <t>4.4.5.</t>
  </si>
  <si>
    <t>4.4.6.</t>
  </si>
  <si>
    <t>4.4.7.</t>
  </si>
  <si>
    <t>4.4.8.</t>
  </si>
  <si>
    <t>4.4.9.</t>
  </si>
  <si>
    <t>4.5.</t>
  </si>
  <si>
    <t>Kopējā cena par 4.5.pozīciju bez PVN, EUR:</t>
  </si>
  <si>
    <t>Lodalvas sakausējums: Sn63/Pb37</t>
  </si>
  <si>
    <t xml:space="preserve">Daļiņu izmērs: 25-45 </t>
  </si>
  <si>
    <t>Metāla īpatsvars (% no masas): 90.25%</t>
  </si>
  <si>
    <r>
      <t>Kušanas temperatūra: 183</t>
    </r>
    <r>
      <rPr>
        <sz val="10"/>
        <color theme="1"/>
        <rFont val="Times New Roman"/>
        <family val="1"/>
        <charset val="186"/>
      </rPr>
      <t>º</t>
    </r>
    <r>
      <rPr>
        <sz val="10"/>
        <color theme="1"/>
        <rFont val="Times New Roman"/>
        <family val="1"/>
      </rPr>
      <t>C</t>
    </r>
  </si>
  <si>
    <t>CHIPQUIK SMD4300AX10 RS 146-6197 vai ekvivalents</t>
  </si>
  <si>
    <t>4.5.1.</t>
  </si>
  <si>
    <t>4.5.2.</t>
  </si>
  <si>
    <t>4.5.3.</t>
  </si>
  <si>
    <t>4.6.</t>
  </si>
  <si>
    <t>Kopējā cena par 4.6.pozīciju bez PVN, EUR:</t>
  </si>
  <si>
    <t>CHIPQUIK SMD291AX250T3 RS 146-6190 vai ekvivalents</t>
  </si>
  <si>
    <t>4.6.1.</t>
  </si>
  <si>
    <t>4.6.2.</t>
  </si>
  <si>
    <t>4.6.3.</t>
  </si>
  <si>
    <t>4.7.</t>
  </si>
  <si>
    <t>Atlodēšanas stacija</t>
  </si>
  <si>
    <t>Kopējā cena par 4.7.pozīciju bez PVN, EUR:</t>
  </si>
  <si>
    <t>RS Pro RS 124-4133 vai ekvivalents</t>
  </si>
  <si>
    <t>Spraudņa tips: Euro Plug</t>
  </si>
  <si>
    <t>Ieejas spriegums: no 220 līdz 240V maiņstrāva</t>
  </si>
  <si>
    <t>Min. izejas jauda: 700W</t>
  </si>
  <si>
    <r>
      <t>Mak. gaisa plūsmas temperatūra: +450</t>
    </r>
    <r>
      <rPr>
        <sz val="10"/>
        <color theme="1"/>
        <rFont val="Times New Roman"/>
        <family val="1"/>
        <charset val="186"/>
      </rPr>
      <t>º</t>
    </r>
    <r>
      <rPr>
        <sz val="10"/>
        <color theme="1"/>
        <rFont val="Times New Roman"/>
        <family val="1"/>
      </rPr>
      <t>C</t>
    </r>
  </si>
  <si>
    <t>Regulējams gaisa plūsmas ātrums un gaisa plūsmas temperatūra</t>
  </si>
  <si>
    <t>Displeja tips: LED</t>
  </si>
  <si>
    <t>Elektrostatiskā aizsardzība: Ir</t>
  </si>
  <si>
    <t>4.7.1.</t>
  </si>
  <si>
    <t>4.7.2.</t>
  </si>
  <si>
    <t>4.7.3.</t>
  </si>
  <si>
    <t>4.8.</t>
  </si>
  <si>
    <t>ESD-drošības paklājiņš</t>
  </si>
  <si>
    <t>Kopējā cena par 4.8.pozīciju bez PVN, EUR:</t>
  </si>
  <si>
    <t>Biezums: 1.5mm</t>
  </si>
  <si>
    <t>Krāsa: Zila</t>
  </si>
  <si>
    <t>Garums: 1.2m</t>
  </si>
  <si>
    <t>Platums: 600mm</t>
  </si>
  <si>
    <t>Materiāls: nitrila gumija</t>
  </si>
  <si>
    <t>Virsmas tekstūra: neliels reljefs</t>
  </si>
  <si>
    <t>Materiālu slāņu skaits: 2</t>
  </si>
  <si>
    <r>
      <t>Pretestība: no 1 x 10</t>
    </r>
    <r>
      <rPr>
        <vertAlign val="superscript"/>
        <sz val="10"/>
        <color theme="1"/>
        <rFont val="Times New Roman"/>
        <family val="1"/>
      </rPr>
      <t>5</t>
    </r>
    <r>
      <rPr>
        <sz val="10"/>
        <color theme="1"/>
        <rFont val="Times New Roman"/>
        <family val="1"/>
      </rPr>
      <t>Ω, 1 x 10</t>
    </r>
    <r>
      <rPr>
        <vertAlign val="superscript"/>
        <sz val="10"/>
        <color theme="1"/>
        <rFont val="Times New Roman"/>
        <family val="1"/>
      </rPr>
      <t>6</t>
    </r>
    <r>
      <rPr>
        <sz val="10"/>
        <color theme="1"/>
        <rFont val="Times New Roman"/>
        <family val="1"/>
      </rPr>
      <t xml:space="preserve"> līdz 1 x 10</t>
    </r>
    <r>
      <rPr>
        <vertAlign val="superscript"/>
        <sz val="10"/>
        <color theme="1"/>
        <rFont val="Times New Roman"/>
        <family val="1"/>
      </rPr>
      <t>9</t>
    </r>
    <r>
      <rPr>
        <sz val="10"/>
        <color theme="1"/>
        <rFont val="Times New Roman"/>
        <family val="1"/>
      </rPr>
      <t>Ω</t>
    </r>
  </si>
  <si>
    <t>RS Pro RS 122-9144 vai ekvivalents</t>
  </si>
  <si>
    <t>4.8.1.</t>
  </si>
  <si>
    <t>4.8.2.</t>
  </si>
  <si>
    <t>4.8.3.</t>
  </si>
  <si>
    <t>4.8.4.</t>
  </si>
  <si>
    <t>4.8.5.</t>
  </si>
  <si>
    <t>4.9.</t>
  </si>
  <si>
    <t>Lodēšanas uzgaļu tīrītājs</t>
  </si>
  <si>
    <t>Kopējā cena par 4.9.pozīciju bez PVN, EUR:</t>
  </si>
  <si>
    <t>Tips: metāla švamme ar statīvu</t>
  </si>
  <si>
    <t>Materiāls: misiņš</t>
  </si>
  <si>
    <t>RS Pro RS 136-8299 vai ekvivalents</t>
  </si>
  <si>
    <t>4.9.1.</t>
  </si>
  <si>
    <t>4.9.2.</t>
  </si>
  <si>
    <t>4.9.3.</t>
  </si>
  <si>
    <t>4.10.</t>
  </si>
  <si>
    <t>Kopējā cena par 4.10.pozīciju bez PVN, EUR:</t>
  </si>
  <si>
    <t>RS Pro RS 136-8300 vai ekvivalents</t>
  </si>
  <si>
    <t>4.10.1.</t>
  </si>
  <si>
    <t>4.10.2.</t>
  </si>
  <si>
    <t>4.10.3.</t>
  </si>
  <si>
    <t>4.11.</t>
  </si>
  <si>
    <t>USB Mikroskops</t>
  </si>
  <si>
    <t>Kopējā cena par 4.11.pozīciju bez PVN, EUR:</t>
  </si>
  <si>
    <t>Palielinājums: no 10 līdz 230x</t>
  </si>
  <si>
    <t>Kadru ātrums: 30fps</t>
  </si>
  <si>
    <t>Izšķirtspēja: 1600 x 1200 pikseļi</t>
  </si>
  <si>
    <t>Interfeisa veids: USB 2.0</t>
  </si>
  <si>
    <t>Izmērs: 102 x 30mm</t>
  </si>
  <si>
    <t>Diametrs: 30mm</t>
  </si>
  <si>
    <t>Garums: 102mm</t>
  </si>
  <si>
    <t>RS Pro RS 800-3076 vai ekvivalents</t>
  </si>
  <si>
    <t>4.11.1.</t>
  </si>
  <si>
    <t>4.11.3.</t>
  </si>
  <si>
    <t>4.11.2.</t>
  </si>
  <si>
    <t>4.12.</t>
  </si>
  <si>
    <t>Spraudņu montāžas instruments</t>
  </si>
  <si>
    <t>Kopējā cena par 4.12.pozīciju bez PVN, EUR:</t>
  </si>
  <si>
    <t>Vadu zimēru diapazons: no 24 AWG līdz 14 AWG</t>
  </si>
  <si>
    <t>Pieļaujamais materiāla biezums: no 0.15mm līdz 0.40mm</t>
  </si>
  <si>
    <t>MOLEX 63811-1000 RS 710-6499 vai ekvivalents</t>
  </si>
  <si>
    <t>4.12.1.</t>
  </si>
  <si>
    <t>4.12.2.</t>
  </si>
  <si>
    <t>4.12.3.</t>
  </si>
  <si>
    <t>4.13.</t>
  </si>
  <si>
    <t>Instruments vadu izolācijas automātiskai noņemšanai</t>
  </si>
  <si>
    <t>Kopējā cena par 4.13.pozīciju bez PVN, EUR:</t>
  </si>
  <si>
    <r>
      <t>Piemērots kabeļiem: no 0.02 līdz 10mm</t>
    </r>
    <r>
      <rPr>
        <vertAlign val="superscript"/>
        <sz val="10"/>
        <color theme="1"/>
        <rFont val="Times New Roman"/>
        <family val="1"/>
        <charset val="186"/>
      </rPr>
      <t>2</t>
    </r>
  </si>
  <si>
    <r>
      <t>Regulējams noraušanas garums: no 3 līdz 18mm</t>
    </r>
    <r>
      <rPr>
        <vertAlign val="superscript"/>
        <sz val="10"/>
        <color theme="1"/>
        <rFont val="Times New Roman"/>
        <family val="1"/>
        <charset val="186"/>
      </rPr>
      <t>2</t>
    </r>
  </si>
  <si>
    <t>Facom 793940 RS 876-5203 vai ekvivalents</t>
  </si>
  <si>
    <t>4.13.1.</t>
  </si>
  <si>
    <t>4.13.2.</t>
  </si>
  <si>
    <t>4.13.3.</t>
  </si>
  <si>
    <t>4.14.</t>
  </si>
  <si>
    <t>Karstās līmes pistole</t>
  </si>
  <si>
    <t>Kopējā cena par 4.14.pozīciju bez PVN, EUR:</t>
  </si>
  <si>
    <t>Līmes stieņa izmērs: 12mm</t>
  </si>
  <si>
    <t>Plūsma: 2kg/h</t>
  </si>
  <si>
    <t>Sildītāja jauda: 250W</t>
  </si>
  <si>
    <t>TEC Glue Guns TEC810-12-Euro RS 704-2698 vai ekvivalents</t>
  </si>
  <si>
    <t>4.14.1.</t>
  </si>
  <si>
    <t>4.15.</t>
  </si>
  <si>
    <t>Karstās līmes stieņi</t>
  </si>
  <si>
    <t>Kopējā cena par 4.15.pozīciju bez PVN, EUR:</t>
  </si>
  <si>
    <t>Atbilstošs materiāliem: elektriskās komponentes, koksne</t>
  </si>
  <si>
    <t>Diametrs: 12mm</t>
  </si>
  <si>
    <t>Sastāvs: Poliamīds</t>
  </si>
  <si>
    <r>
      <t>Izmantošanas temperatūra: no +135</t>
    </r>
    <r>
      <rPr>
        <sz val="10"/>
        <color theme="1"/>
        <rFont val="Times New Roman"/>
        <family val="1"/>
        <charset val="186"/>
      </rPr>
      <t>º</t>
    </r>
    <r>
      <rPr>
        <sz val="10"/>
        <color theme="1"/>
        <rFont val="Times New Roman"/>
        <family val="1"/>
      </rPr>
      <t>C līdz -10</t>
    </r>
    <r>
      <rPr>
        <sz val="10"/>
        <color theme="1"/>
        <rFont val="Times New Roman"/>
        <family val="1"/>
        <charset val="186"/>
      </rPr>
      <t>º</t>
    </r>
    <r>
      <rPr>
        <sz val="10"/>
        <color theme="1"/>
        <rFont val="Times New Roman"/>
        <family val="1"/>
      </rPr>
      <t>C</t>
    </r>
  </si>
  <si>
    <t>Power Adhesives 7718-12-250-ARP-TP10-RS RS 896-2274 vai ekvivalents</t>
  </si>
  <si>
    <t>4.15.1.</t>
  </si>
  <si>
    <t>4.15.2.</t>
  </si>
  <si>
    <t>4.15.3.</t>
  </si>
  <si>
    <t>4.15.4.</t>
  </si>
  <si>
    <t>4.15.5.</t>
  </si>
  <si>
    <t>4.16.</t>
  </si>
  <si>
    <t>Kopējā cena par 4.16.pozīciju bez PVN, EUR:</t>
  </si>
  <si>
    <t>Atbilstošs materiāliem: drukas plates, audums, papīrs, koksne, putuplasts</t>
  </si>
  <si>
    <t>Krāsa: Caurspīdīga</t>
  </si>
  <si>
    <r>
      <t>Izmantošanas temperatūra: no -34 līdz + 75</t>
    </r>
    <r>
      <rPr>
        <sz val="10"/>
        <color theme="1"/>
        <rFont val="Times New Roman"/>
        <family val="1"/>
        <charset val="186"/>
      </rPr>
      <t>º</t>
    </r>
    <r>
      <rPr>
        <sz val="10"/>
        <color theme="1"/>
        <rFont val="Times New Roman"/>
        <family val="1"/>
      </rPr>
      <t>C</t>
    </r>
  </si>
  <si>
    <t>Power Adhesives 239-12-300-DRP-TP16-RS RS 896-2271 vai ekvivalents</t>
  </si>
  <si>
    <t>4.16.1.</t>
  </si>
  <si>
    <t>4.16.2.</t>
  </si>
  <si>
    <t>4.16.3.</t>
  </si>
  <si>
    <t>4.16.4.</t>
  </si>
  <si>
    <t>4.16.5.</t>
  </si>
  <si>
    <t>4.17.</t>
  </si>
  <si>
    <t>Kopējā cena par 4.17.pozīciju bez PVN, EUR:</t>
  </si>
  <si>
    <t>Materiālu savienojamība: drukas plates, keramika, putuplasts, stikls, papirs, polistirols</t>
  </si>
  <si>
    <t>Krāsa: Melna</t>
  </si>
  <si>
    <t>Power Adhesives 232-12-200-BKP-CP08-RS RS 484-9988 vai ekvivalents</t>
  </si>
  <si>
    <t>4.17.1.</t>
  </si>
  <si>
    <t>4.17.2.</t>
  </si>
  <si>
    <t>4.17.3.</t>
  </si>
  <si>
    <t>4.17.4.</t>
  </si>
  <si>
    <t>4.18.</t>
  </si>
  <si>
    <t>Termonosēdes caurule</t>
  </si>
  <si>
    <t>Paredzamais daudzums (paka)</t>
  </si>
  <si>
    <t>Kopējā cena par 4.18.pozīciju bez PVN, EUR:</t>
  </si>
  <si>
    <t>Čaulas diametrs: 2.4mm</t>
  </si>
  <si>
    <t>Saraušanās diametrs: 1.2mm</t>
  </si>
  <si>
    <t>Čaulas garums: 1.2m</t>
  </si>
  <si>
    <t>Materiāls: Poliolefīns</t>
  </si>
  <si>
    <t>RS Pro RS 397-887 vai ekvivalents</t>
  </si>
  <si>
    <t>4.18.1.</t>
  </si>
  <si>
    <t>4.18.2.</t>
  </si>
  <si>
    <t>4.18.3.</t>
  </si>
  <si>
    <t>4.18.4.</t>
  </si>
  <si>
    <t>4.18.5.</t>
  </si>
  <si>
    <t>4.19.</t>
  </si>
  <si>
    <t>Kopējā cena par 4.19.pozīciju bez PVN, EUR:</t>
  </si>
  <si>
    <t>RS Pro RS 398-212 vai ekvivalents</t>
  </si>
  <si>
    <t>4.19.1.</t>
  </si>
  <si>
    <t>4.19.2.</t>
  </si>
  <si>
    <t>4.19.3.</t>
  </si>
  <si>
    <t>4.19.4.</t>
  </si>
  <si>
    <t>4.19.5.</t>
  </si>
  <si>
    <t>4.19.6.</t>
  </si>
  <si>
    <t>4.20.</t>
  </si>
  <si>
    <t>Kopējā cena par 4.20.pozīciju bez PVN, EUR:</t>
  </si>
  <si>
    <t>RS Pro RS 397-994 vai ekvivalents</t>
  </si>
  <si>
    <t>4.21.1.</t>
  </si>
  <si>
    <t>4.20.1.</t>
  </si>
  <si>
    <t>4.20.2.</t>
  </si>
  <si>
    <t>4.20.3.</t>
  </si>
  <si>
    <t>4.20.4.</t>
  </si>
  <si>
    <t>4.20.5.</t>
  </si>
  <si>
    <t>4.20.6.</t>
  </si>
  <si>
    <t>4.21.</t>
  </si>
  <si>
    <t>Kopējā cena par 4.21.pozīciju bez PVN, EUR:</t>
  </si>
  <si>
    <t>Čaulas diametrs: 1.6mm</t>
  </si>
  <si>
    <t>Saraušanās diametrs: 0.8mm</t>
  </si>
  <si>
    <t>RS Pro RS 397-871 vai ekvivalents</t>
  </si>
  <si>
    <t>4.21.2.</t>
  </si>
  <si>
    <t>4.21.3.</t>
  </si>
  <si>
    <t>4.21.4.</t>
  </si>
  <si>
    <t>4.21.5.</t>
  </si>
  <si>
    <t>4.21.6.</t>
  </si>
  <si>
    <t>4.22.</t>
  </si>
  <si>
    <t>Kopējā cena par 4.22.pozīciju bez PVN, EUR:</t>
  </si>
  <si>
    <t>RS Pro RS 398-228 vai ekvivalents</t>
  </si>
  <si>
    <t>4.22.1.</t>
  </si>
  <si>
    <t>4.22.2.</t>
  </si>
  <si>
    <t>4.22.3.</t>
  </si>
  <si>
    <t>4.22.4.</t>
  </si>
  <si>
    <t>4.22.5.</t>
  </si>
  <si>
    <t>4.22.6.</t>
  </si>
  <si>
    <t>4.23.</t>
  </si>
  <si>
    <t>Kopējā cena par 4.23.pozīciju bez PVN, EUR:</t>
  </si>
  <si>
    <t>RS Pro RS 397-988 vai ekvivalents</t>
  </si>
  <si>
    <t>4.23.1.</t>
  </si>
  <si>
    <t>4.23.2.</t>
  </si>
  <si>
    <t>4.23.3.</t>
  </si>
  <si>
    <t>4.23.4.</t>
  </si>
  <si>
    <t>4.23.5.</t>
  </si>
  <si>
    <t>4.23.6.</t>
  </si>
  <si>
    <t>4.24.</t>
  </si>
  <si>
    <t>Līmlente</t>
  </si>
  <si>
    <t>Kopējā cena par 4.24.pozīciju bez PVN, EUR:</t>
  </si>
  <si>
    <t>Lentes materiāls: PI (Poliamīds)</t>
  </si>
  <si>
    <t>Lentes platums: 12mm</t>
  </si>
  <si>
    <t>Lentes garums: 33m</t>
  </si>
  <si>
    <t>PRO Power PPC223 Farnell 2061303 vai ekvivalents</t>
  </si>
  <si>
    <t>4.24.1.</t>
  </si>
  <si>
    <t>4.24.2.</t>
  </si>
  <si>
    <t>4.24.3.</t>
  </si>
  <si>
    <t>4.24.4.</t>
  </si>
  <si>
    <t>4.25.</t>
  </si>
  <si>
    <t>Pincete</t>
  </si>
  <si>
    <t>Kopējā cena par 4.25.pozīciju bez PVN, EUR:</t>
  </si>
  <si>
    <t>Pincetes tips: apgrieztās darbības (atveras saspiežot)</t>
  </si>
  <si>
    <r>
      <t>Pincetes uzgaļa tips: sašaurināts gals, saliekts 50</t>
    </r>
    <r>
      <rPr>
        <sz val="10"/>
        <color theme="1"/>
        <rFont val="Times New Roman"/>
        <family val="1"/>
        <charset val="186"/>
      </rPr>
      <t>º</t>
    </r>
  </si>
  <si>
    <t>Kopējais garums: 150mm</t>
  </si>
  <si>
    <t>Materiāls: nerusējošais tērauds</t>
  </si>
  <si>
    <t>EREM 30SA Farnell 1014363 vai ekvivalents</t>
  </si>
  <si>
    <t>4.25.1.</t>
  </si>
  <si>
    <t>4.25.2.</t>
  </si>
  <si>
    <t>4.25.3.</t>
  </si>
  <si>
    <t>4.25.4.</t>
  </si>
  <si>
    <t>4.25.5.</t>
  </si>
  <si>
    <t>4.26.</t>
  </si>
  <si>
    <t>Kopējā cena par 4.26.pozīciju bez PVN, EUR:</t>
  </si>
  <si>
    <t>Kopējais garums: 115mm</t>
  </si>
  <si>
    <t>Pincetes uzgaļa tips: ass gals, saliekts</t>
  </si>
  <si>
    <t>Materiāls: anti-magnētisks tērauds</t>
  </si>
  <si>
    <t>Duratool D00344 Farnell 1306397 vai ekvivalents</t>
  </si>
  <si>
    <t>4.26.1.</t>
  </si>
  <si>
    <t>4.26.2.</t>
  </si>
  <si>
    <t>4.26.3.</t>
  </si>
  <si>
    <t>4.26.4.</t>
  </si>
  <si>
    <t>4.27.</t>
  </si>
  <si>
    <t>Rack montāžas korpuss</t>
  </si>
  <si>
    <t>Kopējā cena par 4.27.pozīciju bez PVN, EUR:</t>
  </si>
  <si>
    <t>Rack vienība: 1U</t>
  </si>
  <si>
    <t>Ārējais augstums: 43.7mm</t>
  </si>
  <si>
    <t>Ārējais dziļums: 220mm</t>
  </si>
  <si>
    <t>Ārējais korpusa materiāls: Alumīnijs</t>
  </si>
  <si>
    <t>Diapozons: Multipac</t>
  </si>
  <si>
    <t>Priekšējā paneļa materiāls: Alumīnijs</t>
  </si>
  <si>
    <t>Schroff 20860201 RS 469-1212 vai ekvivalents</t>
  </si>
  <si>
    <t>4.27.1.</t>
  </si>
  <si>
    <t>4.27.2.</t>
  </si>
  <si>
    <t>4.27.3.</t>
  </si>
  <si>
    <t>4.27.4.</t>
  </si>
  <si>
    <t>4.27.5.</t>
  </si>
  <si>
    <t>4.27.6.</t>
  </si>
  <si>
    <t>4.28.</t>
  </si>
  <si>
    <t>Vāks priekš Multipac korpusa</t>
  </si>
  <si>
    <t>Kopējā cena par 4.28.pozīciju bez PVN, EUR:</t>
  </si>
  <si>
    <t>Vāks priekš Multipac korpusa 220mm</t>
  </si>
  <si>
    <t>Schroff 30860501 RS 469-1161 vai ekvivalents</t>
  </si>
  <si>
    <t>4.28.1.</t>
  </si>
  <si>
    <t>4.28.2.</t>
  </si>
  <si>
    <t>4.29.</t>
  </si>
  <si>
    <t>Perfarēta plate priekš Multipac korpusa</t>
  </si>
  <si>
    <t>Kopējā cena par 4.29.pozīciju bez PVN, EUR:</t>
  </si>
  <si>
    <t>Perfarēta plate priekš Multipac korpusa 220mm</t>
  </si>
  <si>
    <t>Schroff 30860510 RS 469-1256 vai ekvivalents</t>
  </si>
  <si>
    <t>4.29.1.</t>
  </si>
  <si>
    <t>4.29.2.</t>
  </si>
  <si>
    <t>4.30.</t>
  </si>
  <si>
    <t>Blīvju komplekts</t>
  </si>
  <si>
    <t>Kopējā cena par 4.30.pozīciju bez PVN, EUR:</t>
  </si>
  <si>
    <t>Pielietojams ar 19-Inch Chassis</t>
  </si>
  <si>
    <t>Materiāli: niķelis, silikons, nerūsējošs tērauds</t>
  </si>
  <si>
    <t>Schroff 20860-130 RS 631-9366 vai ekvivalents</t>
  </si>
  <si>
    <t>4.30.1.</t>
  </si>
  <si>
    <t>4.30.2.</t>
  </si>
  <si>
    <t>4.30.3.</t>
  </si>
  <si>
    <t>4.31.</t>
  </si>
  <si>
    <t>Korpuss Euro Case Shell 63TE</t>
  </si>
  <si>
    <t>Kopējā cena par 4.31.pozīciju bez PVN, EUR:</t>
  </si>
  <si>
    <t>Materiāls: ABS (UL 94HB)</t>
  </si>
  <si>
    <t>Krāsa: gaiši balta RAL 9002</t>
  </si>
  <si>
    <t>Platums: 367mm</t>
  </si>
  <si>
    <t>Dziļums: 250mm</t>
  </si>
  <si>
    <t>Augstums: 27mm</t>
  </si>
  <si>
    <t>PCB bāzes garums: 220mm</t>
  </si>
  <si>
    <t>PCB bāzes platums: 350mm</t>
  </si>
  <si>
    <t>OKW A0116170 https://www.okw.com vai ekvivalents</t>
  </si>
  <si>
    <t>4.31.1.</t>
  </si>
  <si>
    <t>4.31.2.</t>
  </si>
  <si>
    <t>4.31.3.</t>
  </si>
  <si>
    <t>4.32.</t>
  </si>
  <si>
    <t>Euro Case Malas panelis 0.5 HE</t>
  </si>
  <si>
    <t>Kopējā cena par 4.32.pozīciju bez PVN, EUR:</t>
  </si>
  <si>
    <t>Materiāls: ABS (UL 94 HB)</t>
  </si>
  <si>
    <t>Augstums: 22.25mm</t>
  </si>
  <si>
    <t>OKW A0105270 https://www.okw.com vai ekvivalents</t>
  </si>
  <si>
    <t>4.32.1.</t>
  </si>
  <si>
    <t>4.32.2.</t>
  </si>
  <si>
    <t>4.32.3.</t>
  </si>
  <si>
    <t>4.32.4.</t>
  </si>
  <si>
    <t>4.33.</t>
  </si>
  <si>
    <t>Euro Case Snap-in panelis</t>
  </si>
  <si>
    <t>Kopējā cena par 4.33.pozīciju bez PVN, EUR:</t>
  </si>
  <si>
    <t>OKW A0116370 https://www.okw.com vai ekvivalents</t>
  </si>
  <si>
    <t>4.33.1.</t>
  </si>
  <si>
    <t>4.33.2.</t>
  </si>
  <si>
    <t>4.33.3.</t>
  </si>
  <si>
    <t>4.34.</t>
  </si>
  <si>
    <t>Euro Case Snap-in panelis ar kājām</t>
  </si>
  <si>
    <t>Kopējā cena par 4.34.pozīciju bez PVN, EUR:</t>
  </si>
  <si>
    <t>OKW A0146370 https://www.okw.com vai ekvivalents</t>
  </si>
  <si>
    <t>4.34.1.</t>
  </si>
  <si>
    <t>4.34.2.</t>
  </si>
  <si>
    <t>4.34.3.</t>
  </si>
  <si>
    <t>4.35.</t>
  </si>
  <si>
    <t>Binokulārs + palielināšanas lēca</t>
  </si>
  <si>
    <t>Kopējā cena par 4.35.pozīciju bez PVN, EUR:</t>
  </si>
  <si>
    <t>Palielinājums: 2.7x</t>
  </si>
  <si>
    <t>Regulējama galvas saite starp 480mm un 570mm + Lēcas palielinājums: 3.5x</t>
  </si>
  <si>
    <t>RS Pro RS 606-989 un RS 662-923 vai ekvivalents</t>
  </si>
  <si>
    <t>4.35.1.</t>
  </si>
  <si>
    <t>4.35.2.</t>
  </si>
  <si>
    <t>4.35.3.</t>
  </si>
  <si>
    <t>4.36.</t>
  </si>
  <si>
    <t>Binokulārs</t>
  </si>
  <si>
    <t>Kopējā cena par 4.36.pozīciju bez PVN, EUR:</t>
  </si>
  <si>
    <t>Palielinājums: 2.25x</t>
  </si>
  <si>
    <t>Weight ne vairāk kā 115g</t>
  </si>
  <si>
    <t>Aven Tools 26225 DigiKey 243-1124-ND vai ekvivalents</t>
  </si>
  <si>
    <t>4.36.1.</t>
  </si>
  <si>
    <t>4.36.2.</t>
  </si>
  <si>
    <t>4.36.3.</t>
  </si>
  <si>
    <t>4.37.</t>
  </si>
  <si>
    <t>Lodāmura uzgalis</t>
  </si>
  <si>
    <t>Kopējā cena par 4.37.pozīciju bez PVN, EUR:</t>
  </si>
  <si>
    <t>Uzgaļa forma: nošķelts konuss</t>
  </si>
  <si>
    <t>Modeļa numurs: RT6</t>
  </si>
  <si>
    <t>Saderīgs ar Weller WMRP lodāmuru</t>
  </si>
  <si>
    <t>Izmērs: 1.2mm</t>
  </si>
  <si>
    <t>Sērija: RT</t>
  </si>
  <si>
    <r>
      <t>Šķēluma leņķis: 45</t>
    </r>
    <r>
      <rPr>
        <sz val="10"/>
        <color theme="1"/>
        <rFont val="Times New Roman"/>
        <family val="1"/>
        <charset val="186"/>
      </rPr>
      <t>º</t>
    </r>
  </si>
  <si>
    <t>Weller T0054460699N RS 498-6699 vai ekvivalents</t>
  </si>
  <si>
    <t>4.37.1.</t>
  </si>
  <si>
    <t>4.37.2.</t>
  </si>
  <si>
    <t>4.37.3.</t>
  </si>
  <si>
    <t>4.37.4.</t>
  </si>
  <si>
    <t>4.37.5.</t>
  </si>
  <si>
    <t>4.37.6.</t>
  </si>
  <si>
    <t>4.37.7.</t>
  </si>
  <si>
    <t>4.38.</t>
  </si>
  <si>
    <t>Kopējā cena par 4.38.pozīciju bez PVN, EUR:</t>
  </si>
  <si>
    <t>Modeļa numurs: RT 10 GW</t>
  </si>
  <si>
    <t>Saderīgs ar Weller WMRP lodāmuru Pencil</t>
  </si>
  <si>
    <t>Weller T0054461099N RS 610-9484 vai ekvivalents</t>
  </si>
  <si>
    <t>4.38.1.</t>
  </si>
  <si>
    <t>4.38.2.</t>
  </si>
  <si>
    <t>4.38.3.</t>
  </si>
  <si>
    <t>4.38.4.</t>
  </si>
  <si>
    <t>4.38.5.</t>
  </si>
  <si>
    <t>4.38.6.</t>
  </si>
  <si>
    <t>2.pielikums nolikumam</t>
  </si>
  <si>
    <t>id. Nr. EDI 2018/15</t>
  </si>
  <si>
    <t>Finanšu piedāvājumā pretendentam jāietver visi izdevumi un izmaksas, kas saistītas ar Preces piegādi, transportu u.c.izdevumi un izmaksas, kas saistīti ar Līguma izpildi</t>
  </si>
  <si>
    <t>Piegāde 1 mēneša laikā no Līguma parakstīšanas dienas.</t>
  </si>
  <si>
    <t>Piedāvātā prece ir jauna, iepriekš nelietota un nesatur iepriekš lietotas vai atjaunotas sastāvdaļas vai komponentes;</t>
  </si>
  <si>
    <t>ROLINE 11.02.8978 Farnell 2444236 vai ekvivalents</t>
  </si>
  <si>
    <t>SPP, EPP, ECP, BPP saskaņā ar IEEE 1284</t>
  </si>
  <si>
    <t>5.8.9.</t>
  </si>
  <si>
    <t>KOPĒJĀ CENA 5.1. pozīcijai bez PVN, EUR:</t>
  </si>
  <si>
    <t>KOPĒJĀ CENA 5.2. pozīcijai bez PVN, EUR:</t>
  </si>
  <si>
    <t>KOPĒJĀ CENA 5.3. pozīcijai bez PVN, EUR:</t>
  </si>
  <si>
    <t>KOPĒJĀ CENA 5.4. pozīcijai bez PVN, EUR:</t>
  </si>
  <si>
    <t>KOPĒJĀ CENA 5.5. pozīcijai bez PVN, EUR:</t>
  </si>
  <si>
    <t>KOPĒJĀ CENA 5.6. pozīcijai bez PVN, EUR:</t>
  </si>
  <si>
    <t>KOPĒJĀ CENA 5.7. pozīcijai bez PVN, EUR:</t>
  </si>
  <si>
    <t>KOPĒJĀ CENA 5.8. pozīcijai bez PVN, EUR:</t>
  </si>
  <si>
    <t>PVN likme _____% un EUR</t>
  </si>
  <si>
    <r>
      <rPr>
        <u/>
        <sz val="10"/>
        <rFont val="Times New Roman"/>
        <family val="1"/>
      </rPr>
      <t>Pretendentam jānodrošina attiecināmās zaļā publiskā iepirkuma (ZPI) prasības</t>
    </r>
    <r>
      <rPr>
        <sz val="10"/>
        <rFont val="Times New Roman"/>
        <family val="1"/>
        <charset val="186"/>
      </rPr>
      <t>: RoHS sertifikāts un REACH direktīvas prasības par SVHC (</t>
    </r>
    <r>
      <rPr>
        <i/>
        <sz val="10"/>
        <rFont val="Times New Roman"/>
        <family val="1"/>
      </rPr>
      <t>Substances of Very High Concern</t>
    </r>
    <r>
      <rPr>
        <sz val="10"/>
        <rFont val="Times New Roman"/>
        <family val="1"/>
        <charset val="186"/>
      </rPr>
      <t>) vielu nesaturēšanu</t>
    </r>
  </si>
  <si>
    <r>
      <rPr>
        <u/>
        <sz val="10"/>
        <rFont val="Times New Roman"/>
        <family val="1"/>
      </rPr>
      <t>Pretendentam jānodrošina attiecināmās zaļā publiskā iepirkuma (ZPI) prasības</t>
    </r>
    <r>
      <rPr>
        <sz val="10"/>
        <rFont val="Times New Roman"/>
        <family val="1"/>
        <charset val="186"/>
      </rPr>
      <t>: RoHS sertifikāts, REACH direktīvas prasības par SVHC (</t>
    </r>
    <r>
      <rPr>
        <i/>
        <sz val="10"/>
        <rFont val="Times New Roman"/>
        <family val="1"/>
      </rPr>
      <t>Substances of Very High Concern</t>
    </r>
    <r>
      <rPr>
        <sz val="10"/>
        <rFont val="Times New Roman"/>
        <family val="1"/>
        <charset val="186"/>
      </rPr>
      <t>) vielu nesaturēšanu un industriālā izpildījuma prasību pēc elektroniskām komponentēm un detaļām ar plašāku darba temperatūras diapozonu, tādejādi nodrošinot ilgāku to ekspluatācijas termiņu.</t>
    </r>
  </si>
  <si>
    <t>Diskretizācijas frekvence: 150 Msps maks</t>
  </si>
  <si>
    <t>PVN likme ____% un EUR</t>
  </si>
  <si>
    <t>PVN likme ___% un EUR</t>
  </si>
  <si>
    <t>USB 2.0 uz RS232 Serial pārveidotājs</t>
  </si>
  <si>
    <t>Produkts: Izstrādes komplekts</t>
  </si>
  <si>
    <t>Darba spriegums: 5V</t>
  </si>
  <si>
    <t>Tips: FPGA</t>
  </si>
  <si>
    <t>Interfeisa tips: UART, USB</t>
  </si>
  <si>
    <r>
      <t>Instruments piemērots izstrādei ar Cyclone</t>
    </r>
    <r>
      <rPr>
        <sz val="10"/>
        <color theme="1"/>
        <rFont val="Calibri"/>
        <family val="2"/>
      </rPr>
      <t>Â®</t>
    </r>
    <r>
      <rPr>
        <sz val="10"/>
        <color theme="1"/>
        <rFont val="Times New Roman"/>
        <family val="1"/>
      </rPr>
      <t xml:space="preserve"> V SoCs</t>
    </r>
  </si>
  <si>
    <t>Terasic Technologies P0496 Mouser 993-P0496 vai ekvivalents</t>
  </si>
  <si>
    <t>KOPĒJĀ CENA 3.1. pozīcijai bez PVN, EUR:</t>
  </si>
  <si>
    <t>KOPĒJĀ CENA 3.2. pozīcijai bez PVN, EUR:</t>
  </si>
  <si>
    <t>KOPĒJĀ CENA 3.3. pozīcijai bez PVN, EUR:</t>
  </si>
  <si>
    <t>KOPĒJĀ CENA 3.4. pozīcijai bez PVN, EUR:</t>
  </si>
  <si>
    <t>KOPĒJĀ CENA 3.5. pozīcijai bez PVN, EUR:</t>
  </si>
  <si>
    <t>KOPĒJĀ CENA 3.6. pozīcijai bez PVN, EUR:</t>
  </si>
  <si>
    <t>KOPĒJĀ CENA 3.8. pozīcijai bez PVN, EUR:</t>
  </si>
  <si>
    <t>KOPĒJĀ CENA 3.7. pozīcijai bez PVN, EUR:</t>
  </si>
  <si>
    <t>4.2.8.</t>
  </si>
  <si>
    <t>4.2.9.</t>
  </si>
  <si>
    <t>Tips: metāla švamme</t>
  </si>
  <si>
    <t>4.9.4.</t>
  </si>
  <si>
    <t>4.9.5.</t>
  </si>
  <si>
    <t>4.12.4.</t>
  </si>
  <si>
    <t>4.12.5.</t>
  </si>
  <si>
    <t>4.12.6.</t>
  </si>
  <si>
    <t>4.12.7.</t>
  </si>
  <si>
    <t>4.12.8.</t>
  </si>
  <si>
    <t>ZPI prasības: RoHS sertifikāts / atbilst REACH</t>
  </si>
  <si>
    <t>4.13.4.</t>
  </si>
  <si>
    <t>4.13.5.</t>
  </si>
  <si>
    <t>4.13.6.</t>
  </si>
  <si>
    <t>4.13.7.</t>
  </si>
  <si>
    <t>4.13.8.</t>
  </si>
  <si>
    <t>4.13.9.</t>
  </si>
  <si>
    <t>4.14.2.</t>
  </si>
  <si>
    <t>4.14.3.</t>
  </si>
  <si>
    <t>4.14.4.</t>
  </si>
  <si>
    <t>4.14.5.</t>
  </si>
  <si>
    <t>4.14.6.</t>
  </si>
  <si>
    <t>4.14.7.</t>
  </si>
  <si>
    <t>4.14.8.</t>
  </si>
  <si>
    <t>4.14.9.</t>
  </si>
  <si>
    <t>4.14.10.</t>
  </si>
  <si>
    <t>4.15.6.</t>
  </si>
  <si>
    <t>4.15.7.</t>
  </si>
  <si>
    <t>4.15.8.</t>
  </si>
  <si>
    <t>4.15.9.</t>
  </si>
  <si>
    <t>4.16.6.</t>
  </si>
  <si>
    <t>4.16.7.</t>
  </si>
  <si>
    <t>4.16.8.</t>
  </si>
  <si>
    <t>4.16.9.</t>
  </si>
  <si>
    <t>4.20.7.</t>
  </si>
  <si>
    <t>4.21.7.</t>
  </si>
  <si>
    <t>4.22.7.</t>
  </si>
  <si>
    <t>4.23.7.</t>
  </si>
  <si>
    <t>4.24.5.</t>
  </si>
  <si>
    <t>4.24.6.</t>
  </si>
  <si>
    <t>4.24.7.</t>
  </si>
  <si>
    <t>4.25.6.</t>
  </si>
  <si>
    <t>4.25.7.</t>
  </si>
  <si>
    <t>4.26.5.</t>
  </si>
  <si>
    <t>ZPI prasības: nav SVHC</t>
  </si>
  <si>
    <t>4.28.3.</t>
  </si>
  <si>
    <t>4.28.4.</t>
  </si>
  <si>
    <t>4.28.5.</t>
  </si>
  <si>
    <t>4.29.3.</t>
  </si>
  <si>
    <t>4.29.4.</t>
  </si>
  <si>
    <t>4.29.5.</t>
  </si>
  <si>
    <t>4.29.6.</t>
  </si>
  <si>
    <t>4.29.7.</t>
  </si>
  <si>
    <t>4.29.8.</t>
  </si>
  <si>
    <t>4.33.4.</t>
  </si>
  <si>
    <t>4.33.5.</t>
  </si>
  <si>
    <t>4.33.6.</t>
  </si>
  <si>
    <t>4.33.7.</t>
  </si>
  <si>
    <t>4.33.8.</t>
  </si>
  <si>
    <t>4.33.9.</t>
  </si>
  <si>
    <t>4.34.4.</t>
  </si>
  <si>
    <t>4.34.5.</t>
  </si>
  <si>
    <t>4.34.6.</t>
  </si>
  <si>
    <t>4.35.4.</t>
  </si>
  <si>
    <t>4.36.4.</t>
  </si>
  <si>
    <t>4.37.8.</t>
  </si>
  <si>
    <t>4.38.7.</t>
  </si>
  <si>
    <t>KOPĒJĀ VĒRTĒJAMĀ CENA bez PVN, EUR par 4.1.-4.11.punktu</t>
  </si>
  <si>
    <t>KOPĒJĀ CENA 4.1. pozīcijai bez PVN, EUR:</t>
  </si>
  <si>
    <t>KOPĒJĀ CENA 4.2. pozīcijai bez PVN, EUR:</t>
  </si>
  <si>
    <t>KOPĒJĀ CENA 4.3. pozīcijai bez PVN, EUR:</t>
  </si>
  <si>
    <t>KOPĒJĀ CENA 4.4. pozīcijai bez PVN, EUR:</t>
  </si>
  <si>
    <t>KOPĒJĀ CENA 4.5. pozīcijai bez PVN, EUR:</t>
  </si>
  <si>
    <t>KOPĒJĀ CENA 4.6. pozīcijai bez PVN, EUR:</t>
  </si>
  <si>
    <t>KOPĒJĀ CENA 4.7. pozīcijai bez PVN, EUR:</t>
  </si>
  <si>
    <t>KOPĒJĀ CENA 4.8. pozīcijai bez PVN, EUR:</t>
  </si>
  <si>
    <t>KOPĒJĀ CENA 4.9. pozīcijai bez PVN, EUR:</t>
  </si>
  <si>
    <t>KOPĒJĀ CENA 4.10. pozīcijai bez PVN, EUR:</t>
  </si>
  <si>
    <t>KOPĒJĀ CENA 4.11. pozīcijai bez PVN, EUR:</t>
  </si>
  <si>
    <t>KOPĒJĀ VĒRTĒJAMĀ CENA bez PVN, EUR par 5. daļu</t>
  </si>
  <si>
    <t>KOPĒJĀ CENA 4.12. pozīcijai bez PVN, EUR:</t>
  </si>
  <si>
    <t>KOPĒJĀ CENA 4.13. pozīcijai bez PVN, EUR:</t>
  </si>
  <si>
    <t>KOPĒJĀ CENA 4.14. pozīcijai bez PVN, EUR:</t>
  </si>
  <si>
    <t>KOPĒJĀ CENA 4.15. pozīcijai bez PVN, EUR:</t>
  </si>
  <si>
    <t>KOPĒJĀ CENA 4.16. pozīcijai bez PVN, EUR:</t>
  </si>
  <si>
    <t>KOPĒJĀ CENA 4.17. pozīcijai bez PVN, EUR:</t>
  </si>
  <si>
    <t>KOPĒJĀ CENA 4.18. pozīcijai bez PVN, EUR:</t>
  </si>
  <si>
    <t>KOPĒJĀ CENA 4.19. pozīcijai bez PVN, EUR:</t>
  </si>
  <si>
    <t>KOPĒJĀ CENA 4.20. pozīcijai bez PVN, EUR:</t>
  </si>
  <si>
    <t>KOPĒJĀ CENA 4.21. pozīcijai bez PVN, EUR:</t>
  </si>
  <si>
    <t>KOPĒJĀ CENA 4.22. pozīcijai bez PVN, EUR:</t>
  </si>
  <si>
    <t>KOPĒJĀ CENA 4.23. pozīcijai bez PVN, EUR:</t>
  </si>
  <si>
    <t>KOPĒJĀ CENA 4.24. pozīcijai bez PVN, EUR:</t>
  </si>
  <si>
    <t>KOPĒJĀ CENA 4.25. pozīcijai bez PVN, EUR:</t>
  </si>
  <si>
    <t>KOPĒJĀ CENA 4.26. pozīcijai bez PVN, EUR:</t>
  </si>
  <si>
    <t>KOPĒJĀ CENA 4.27. pozīcijai bez PVN, EUR:</t>
  </si>
  <si>
    <t>KOPĒJĀ CENA 4.28. pozīcijai bez PVN, EUR:</t>
  </si>
  <si>
    <t>KOPĒJĀ CENA 4.29. pozīcijai bez PVN, EUR:</t>
  </si>
  <si>
    <t>KOPĒJĀ VĒRTĒJAMĀ CENA bez PVN, EUR par 4.12.-4.38.punktu</t>
  </si>
  <si>
    <t>KOPĒJĀ CENA 4.30. pozīcijai bez PVN, EUR:</t>
  </si>
  <si>
    <t>KOPĒJĀ CENA 4.31. pozīcijai bez PVN, EUR:</t>
  </si>
  <si>
    <t>KOPĒJĀ CENA 4.32. pozīcijai bez PVN, EUR:</t>
  </si>
  <si>
    <t>KOPĒJĀ CENA 4.33. pozīcijai bez PVN, EUR:</t>
  </si>
  <si>
    <t>KOPĒJĀ CENA 4.34. pozīcijai bez PVN, EUR:</t>
  </si>
  <si>
    <t>KOPĒJĀ CENA 4.35. pozīcijai bez PVN, EUR:</t>
  </si>
  <si>
    <t>KOPĒJĀ CENA 4.36. pozīcijai bez PVN, EUR:</t>
  </si>
  <si>
    <t>KOPĒJĀ CENA 4.37. pozīcijai bez PVN, EUR:</t>
  </si>
  <si>
    <t>KOPĒJĀ CENA 4.38. pozīcijai bez PVN, EUR:</t>
  </si>
  <si>
    <t>KOPĒJĀ VĒRTĒJAMĀ CENA bez PVN, EUR par 4. daļu
(4.1.-4.11. + 4.12.-4.38.)</t>
  </si>
  <si>
    <r>
      <rPr>
        <u/>
        <sz val="10"/>
        <rFont val="Times New Roman"/>
        <family val="1"/>
      </rPr>
      <t>Pretendentam 4.12.-4.38. punktos norādītajām Precēm ir  jānodrošina attiecināmās zaļā publiskā iepirkuma (ZPI) prasības</t>
    </r>
    <r>
      <rPr>
        <sz val="10"/>
        <rFont val="Times New Roman"/>
        <family val="1"/>
        <charset val="186"/>
      </rPr>
      <t>: RoHS sertifikāts un REACH direktīvas prasības par SVHC (</t>
    </r>
    <r>
      <rPr>
        <i/>
        <sz val="10"/>
        <rFont val="Times New Roman"/>
        <family val="1"/>
      </rPr>
      <t>Substances of Very High Concern</t>
    </r>
    <r>
      <rPr>
        <sz val="10"/>
        <rFont val="Times New Roman"/>
        <family val="1"/>
        <charset val="186"/>
      </rPr>
      <t>) vielu nesaturēšanu.</t>
    </r>
  </si>
  <si>
    <t>Uz 4.1.-4.11.punktā norādītajām precēm nav attiecināmas zaļā publiskā iepirkuma (ZPI) prasības un 4.1.-4.3.punktā norādītās preces var saturēt SVHC vielas.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</si>
</sst>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 #,##0.00_-;\-&quot;€&quot;\ * #,##0.00_-;_-&quot;€&quot;\ * &quot;-&quot;??_-;_-@_-"/>
    <numFmt numFmtId="164" formatCode="_-[$Ls-426]\ * #,##0.00_-;\-[$Ls-426]\ * #,##0.00_-;_-[$Ls-426]\ * &quot;-&quot;??_-;_-@_-"/>
    <numFmt numFmtId="165" formatCode="&quot;€&quot;\ #,##0.00"/>
    <numFmt numFmtId="166" formatCode="_-[$€-2]\ * #,##0.00_-;\-[$€-2]\ * #,##0.00_-;_-[$€-2]\ * &quot;-&quot;??_-;_-@_-"/>
  </numFmts>
  <fonts count="32">
    <font>
      <sz val="11"/>
      <color theme="1"/>
      <name val="Calibri"/>
      <family val="2"/>
      <charset val="186"/>
      <scheme val="minor"/>
    </font>
    <font>
      <sz val="11"/>
      <color theme="1"/>
      <name val="Calibri"/>
      <family val="2"/>
      <charset val="186"/>
      <scheme val="minor"/>
    </font>
    <font>
      <b/>
      <sz val="11"/>
      <color theme="1"/>
      <name val="Times New Roman"/>
      <family val="1"/>
    </font>
    <font>
      <b/>
      <i/>
      <sz val="11"/>
      <color theme="1"/>
      <name val="Times New Roman"/>
      <family val="1"/>
    </font>
    <font>
      <i/>
      <sz val="11"/>
      <color theme="1"/>
      <name val="Times New Roman"/>
      <family val="1"/>
    </font>
    <font>
      <sz val="10"/>
      <color theme="1"/>
      <name val="Times New Roman"/>
      <family val="1"/>
      <charset val="186"/>
    </font>
    <font>
      <sz val="10"/>
      <name val="Times New Roman"/>
      <family val="1"/>
      <charset val="186"/>
    </font>
    <font>
      <b/>
      <sz val="10"/>
      <name val="Times New Roman"/>
      <family val="1"/>
      <charset val="186"/>
    </font>
    <font>
      <sz val="11"/>
      <color theme="1"/>
      <name val="Calibri"/>
      <family val="2"/>
      <scheme val="minor"/>
    </font>
    <font>
      <b/>
      <sz val="10"/>
      <color theme="1"/>
      <name val="Times New Roman"/>
      <family val="1"/>
      <charset val="186"/>
    </font>
    <font>
      <sz val="10"/>
      <name val="Arial"/>
      <family val="2"/>
      <charset val="186"/>
    </font>
    <font>
      <sz val="10"/>
      <color theme="1"/>
      <name val="Times New Roman"/>
      <family val="1"/>
    </font>
    <font>
      <b/>
      <sz val="10"/>
      <color theme="1"/>
      <name val="Times New Roman"/>
      <family val="1"/>
    </font>
    <font>
      <b/>
      <i/>
      <sz val="10"/>
      <color theme="1"/>
      <name val="Times New Roman"/>
      <family val="1"/>
    </font>
    <font>
      <sz val="10"/>
      <color theme="1"/>
      <name val="Calibri"/>
      <family val="2"/>
    </font>
    <font>
      <sz val="11"/>
      <color theme="1"/>
      <name val="Times New Roman"/>
      <family val="1"/>
    </font>
    <font>
      <sz val="10"/>
      <color theme="1"/>
      <name val="Calibri"/>
      <family val="2"/>
      <charset val="186"/>
    </font>
    <font>
      <sz val="12"/>
      <name val="RotisSansSerif"/>
    </font>
    <font>
      <sz val="12"/>
      <name val="Times New Roman"/>
      <family val="1"/>
      <charset val="186"/>
    </font>
    <font>
      <b/>
      <sz val="10"/>
      <color indexed="8"/>
      <name val="Times New Roman"/>
      <family val="1"/>
      <charset val="186"/>
    </font>
    <font>
      <u/>
      <sz val="11"/>
      <color theme="10"/>
      <name val="Calibri"/>
      <family val="2"/>
      <charset val="186"/>
      <scheme val="minor"/>
    </font>
    <font>
      <sz val="12"/>
      <color theme="1"/>
      <name val="Times New Roman"/>
      <family val="1"/>
      <charset val="186"/>
    </font>
    <font>
      <sz val="11"/>
      <color theme="1"/>
      <name val="Times New Roman"/>
      <family val="1"/>
      <charset val="186"/>
    </font>
    <font>
      <b/>
      <i/>
      <sz val="10"/>
      <color theme="1"/>
      <name val="Times New Roman"/>
      <family val="1"/>
      <charset val="186"/>
    </font>
    <font>
      <i/>
      <sz val="10"/>
      <color theme="1"/>
      <name val="Times New Roman"/>
      <family val="1"/>
      <charset val="186"/>
    </font>
    <font>
      <b/>
      <sz val="11"/>
      <color theme="1"/>
      <name val="Times New Roman"/>
      <family val="1"/>
      <charset val="186"/>
    </font>
    <font>
      <vertAlign val="superscript"/>
      <sz val="10"/>
      <color theme="1"/>
      <name val="Times New Roman"/>
      <family val="1"/>
      <charset val="186"/>
    </font>
    <font>
      <vertAlign val="superscript"/>
      <sz val="10"/>
      <color theme="1"/>
      <name val="Times New Roman"/>
      <family val="1"/>
    </font>
    <font>
      <i/>
      <sz val="10"/>
      <name val="Times New Roman"/>
      <family val="1"/>
    </font>
    <font>
      <i/>
      <sz val="10"/>
      <color theme="1"/>
      <name val="Times New Roman"/>
      <family val="1"/>
    </font>
    <font>
      <u/>
      <sz val="10"/>
      <name val="Times New Roman"/>
      <family val="1"/>
    </font>
    <font>
      <sz val="10"/>
      <name val="Times New Roman"/>
      <family val="1"/>
    </font>
  </fonts>
  <fills count="9">
    <fill>
      <patternFill patternType="none"/>
    </fill>
    <fill>
      <patternFill patternType="gray125"/>
    </fill>
    <fill>
      <patternFill patternType="solid">
        <fgColor theme="9" tint="0.39997558519241921"/>
        <bgColor indexed="64"/>
      </patternFill>
    </fill>
    <fill>
      <patternFill patternType="solid">
        <fgColor theme="6" tint="0.39997558519241921"/>
        <bgColor indexed="64"/>
      </patternFill>
    </fill>
    <fill>
      <patternFill patternType="solid">
        <fgColor theme="6" tint="0.59996337778862885"/>
        <bgColor indexed="64"/>
      </patternFill>
    </fill>
    <fill>
      <patternFill patternType="solid">
        <fgColor rgb="FFFFFF99"/>
        <bgColor indexed="64"/>
      </patternFill>
    </fill>
    <fill>
      <patternFill patternType="solid">
        <fgColor rgb="FFFFFFFF"/>
        <bgColor indexed="64"/>
      </patternFill>
    </fill>
    <fill>
      <patternFill patternType="solid">
        <fgColor rgb="FFF4B083"/>
        <bgColor indexed="64"/>
      </patternFill>
    </fill>
    <fill>
      <patternFill patternType="solid">
        <fgColor theme="6"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1">
    <xf numFmtId="0" fontId="0" fillId="0" borderId="0"/>
    <xf numFmtId="0" fontId="1" fillId="0" borderId="0"/>
    <xf numFmtId="164" fontId="5" fillId="0" borderId="0">
      <alignment vertical="center" wrapText="1"/>
    </xf>
    <xf numFmtId="0" fontId="8" fillId="0" borderId="0"/>
    <xf numFmtId="0" fontId="10" fillId="0" borderId="0"/>
    <xf numFmtId="44" fontId="8" fillId="0" borderId="0" applyFont="0" applyFill="0" applyBorder="0" applyAlignment="0" applyProtection="0"/>
    <xf numFmtId="0" fontId="8"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xf numFmtId="166" fontId="21" fillId="0" borderId="0">
      <alignment vertical="center" wrapText="1"/>
    </xf>
    <xf numFmtId="0" fontId="10" fillId="0" borderId="0"/>
    <xf numFmtId="164" fontId="5" fillId="0" borderId="0">
      <alignment vertical="center" wrapText="1"/>
    </xf>
    <xf numFmtId="0" fontId="1" fillId="0" borderId="0"/>
    <xf numFmtId="0" fontId="1" fillId="0" borderId="0"/>
    <xf numFmtId="166" fontId="21" fillId="4" borderId="1" applyNumberFormat="0" applyFont="0" applyBorder="0" applyAlignment="0" applyProtection="0">
      <alignment horizontal="center" vertical="center" wrapText="1"/>
    </xf>
    <xf numFmtId="164" fontId="17" fillId="0" borderId="0"/>
    <xf numFmtId="9" fontId="10" fillId="0" borderId="0" applyFont="0" applyFill="0" applyBorder="0" applyAlignment="0" applyProtection="0"/>
    <xf numFmtId="9" fontId="1" fillId="0" borderId="0" applyFont="0" applyFill="0" applyBorder="0" applyAlignment="0" applyProtection="0"/>
    <xf numFmtId="166" fontId="18" fillId="5" borderId="1" applyNumberFormat="0" applyFont="0" applyBorder="0" applyAlignment="0">
      <alignment horizontal="center" vertical="center" wrapText="1"/>
    </xf>
  </cellStyleXfs>
  <cellXfs count="68">
    <xf numFmtId="0" fontId="0" fillId="0" borderId="0" xfId="0"/>
    <xf numFmtId="0" fontId="7" fillId="2" borderId="1"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wrapText="1"/>
    </xf>
    <xf numFmtId="0" fontId="12" fillId="2" borderId="1"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1" xfId="0" applyFont="1" applyBorder="1" applyAlignment="1">
      <alignment horizontal="left" vertical="center" wrapText="1"/>
    </xf>
    <xf numFmtId="0" fontId="11" fillId="0" borderId="0" xfId="0" applyFont="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1" fillId="0" borderId="1" xfId="0" applyFont="1" applyBorder="1" applyAlignment="1">
      <alignment horizontal="center" vertical="center" wrapText="1"/>
    </xf>
    <xf numFmtId="0" fontId="11" fillId="0" borderId="1" xfId="0" applyFont="1" applyBorder="1" applyAlignment="1">
      <alignment horizontal="right" vertical="center" wrapText="1"/>
    </xf>
    <xf numFmtId="0" fontId="12" fillId="0" borderId="1" xfId="0" applyFont="1" applyBorder="1" applyAlignment="1">
      <alignment horizontal="right" vertical="center" wrapText="1"/>
    </xf>
    <xf numFmtId="0" fontId="11" fillId="3"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left" vertical="center" wrapText="1"/>
    </xf>
    <xf numFmtId="0" fontId="23" fillId="6" borderId="1" xfId="4" applyFont="1" applyFill="1" applyBorder="1" applyAlignment="1">
      <alignment horizontal="center" vertical="center" wrapText="1"/>
    </xf>
    <xf numFmtId="0" fontId="5" fillId="0" borderId="1" xfId="6" applyFont="1" applyBorder="1" applyAlignment="1">
      <alignment horizontal="right" vertical="center" wrapText="1"/>
    </xf>
    <xf numFmtId="0" fontId="11"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23" fillId="6" borderId="1" xfId="4" applyFont="1" applyFill="1" applyBorder="1" applyAlignment="1">
      <alignment horizontal="center" vertical="center" wrapText="1"/>
    </xf>
    <xf numFmtId="0" fontId="5" fillId="0" borderId="1" xfId="6" applyFont="1" applyBorder="1" applyAlignment="1">
      <alignment horizontal="right" vertical="center" wrapText="1"/>
    </xf>
    <xf numFmtId="0" fontId="11" fillId="0" borderId="1" xfId="0" applyFont="1" applyBorder="1" applyAlignment="1">
      <alignment horizontal="center" vertical="center" wrapText="1"/>
    </xf>
    <xf numFmtId="0" fontId="11" fillId="8" borderId="1" xfId="0" applyFont="1" applyFill="1" applyBorder="1" applyAlignment="1">
      <alignment horizontal="center" vertical="center" wrapText="1"/>
    </xf>
    <xf numFmtId="0" fontId="29" fillId="8" borderId="1" xfId="0" applyFont="1" applyFill="1" applyBorder="1" applyAlignment="1">
      <alignment horizontal="left" vertical="center" wrapText="1"/>
    </xf>
    <xf numFmtId="0" fontId="11" fillId="8" borderId="1"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29" fillId="0" borderId="0" xfId="0" applyFont="1" applyFill="1" applyBorder="1" applyAlignment="1">
      <alignment horizontal="left" vertical="center" wrapText="1"/>
    </xf>
    <xf numFmtId="0" fontId="0" fillId="0" borderId="0" xfId="0" applyFill="1"/>
    <xf numFmtId="14" fontId="11" fillId="0" borderId="1" xfId="0" applyNumberFormat="1" applyFont="1" applyFill="1" applyBorder="1" applyAlignment="1">
      <alignment horizontal="center" vertical="center" wrapText="1"/>
    </xf>
    <xf numFmtId="0" fontId="15" fillId="0" borderId="0" xfId="0" applyFont="1" applyAlignment="1">
      <alignment horizontal="right"/>
    </xf>
    <xf numFmtId="0" fontId="11" fillId="0" borderId="1" xfId="0" applyFont="1" applyBorder="1" applyAlignment="1">
      <alignment horizontal="center" vertical="center" wrapText="1"/>
    </xf>
    <xf numFmtId="165" fontId="12" fillId="0" borderId="1" xfId="0" applyNumberFormat="1" applyFont="1" applyBorder="1" applyAlignment="1">
      <alignment horizontal="center" vertical="center" wrapText="1"/>
    </xf>
    <xf numFmtId="0" fontId="13" fillId="3" borderId="1" xfId="0" applyFont="1" applyFill="1" applyBorder="1" applyAlignment="1">
      <alignment horizontal="left" vertical="center" wrapText="1"/>
    </xf>
    <xf numFmtId="2" fontId="11" fillId="0" borderId="1" xfId="0" applyNumberFormat="1" applyFont="1" applyBorder="1" applyAlignment="1">
      <alignment horizontal="center" vertical="center" wrapText="1"/>
    </xf>
    <xf numFmtId="0" fontId="11" fillId="0" borderId="2" xfId="0" applyFont="1" applyBorder="1" applyAlignment="1">
      <alignment horizontal="center" vertical="center" wrapText="1"/>
    </xf>
    <xf numFmtId="0" fontId="11" fillId="0" borderId="4"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4" fillId="0" borderId="0" xfId="0" applyFont="1" applyAlignment="1">
      <alignment horizontal="center" vertical="center" wrapText="1"/>
    </xf>
    <xf numFmtId="0" fontId="3" fillId="0" borderId="0" xfId="0" applyFont="1" applyAlignment="1">
      <alignment horizontal="center"/>
    </xf>
    <xf numFmtId="0" fontId="3" fillId="0" borderId="0" xfId="0" applyFont="1" applyAlignment="1">
      <alignment horizontal="left"/>
    </xf>
    <xf numFmtId="0" fontId="6" fillId="0" borderId="2" xfId="2" applyNumberFormat="1" applyFont="1" applyFill="1" applyBorder="1" applyAlignment="1">
      <alignment horizontal="left" vertical="top" wrapText="1"/>
    </xf>
    <xf numFmtId="0" fontId="6" fillId="0" borderId="3" xfId="2" applyNumberFormat="1" applyFont="1" applyFill="1" applyBorder="1" applyAlignment="1">
      <alignment horizontal="left" vertical="top" wrapText="1"/>
    </xf>
    <xf numFmtId="0" fontId="6" fillId="0" borderId="4" xfId="2" applyNumberFormat="1" applyFont="1" applyFill="1" applyBorder="1" applyAlignment="1">
      <alignment horizontal="left" vertical="top" wrapText="1"/>
    </xf>
    <xf numFmtId="0" fontId="6" fillId="0" borderId="1" xfId="2" quotePrefix="1" applyNumberFormat="1" applyFont="1" applyFill="1" applyBorder="1" applyAlignment="1">
      <alignment horizontal="left" vertical="top" wrapText="1"/>
    </xf>
    <xf numFmtId="0" fontId="6" fillId="0" borderId="1" xfId="2" applyNumberFormat="1" applyFont="1" applyFill="1" applyBorder="1" applyAlignment="1">
      <alignment horizontal="left" vertical="top" wrapText="1"/>
    </xf>
    <xf numFmtId="0" fontId="31" fillId="0" borderId="2" xfId="2" applyNumberFormat="1" applyFont="1" applyFill="1" applyBorder="1" applyAlignment="1">
      <alignment horizontal="left" vertical="top"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23" fillId="7" borderId="1" xfId="4" applyFont="1" applyFill="1" applyBorder="1" applyAlignment="1">
      <alignment horizontal="center" vertical="center" wrapText="1"/>
    </xf>
    <xf numFmtId="166" fontId="22" fillId="0" borderId="1" xfId="4" applyNumberFormat="1" applyFont="1" applyBorder="1" applyAlignment="1">
      <alignment horizontal="center" vertical="center" wrapText="1"/>
    </xf>
    <xf numFmtId="0" fontId="22" fillId="0" borderId="1" xfId="4" applyFont="1" applyBorder="1" applyAlignment="1">
      <alignment horizontal="center" vertical="center" wrapText="1"/>
    </xf>
    <xf numFmtId="0" fontId="24" fillId="0" borderId="0" xfId="4" applyFont="1" applyAlignment="1">
      <alignment horizontal="right" vertical="center" wrapText="1"/>
    </xf>
    <xf numFmtId="0" fontId="24" fillId="0" borderId="0" xfId="4" applyFont="1" applyAlignment="1">
      <alignment horizontal="center" vertical="center" wrapText="1"/>
    </xf>
    <xf numFmtId="0" fontId="24" fillId="0" borderId="0" xfId="4" applyFont="1" applyAlignment="1">
      <alignment horizontal="center" vertical="center"/>
    </xf>
    <xf numFmtId="0" fontId="9" fillId="0" borderId="0" xfId="0" applyFont="1" applyAlignment="1">
      <alignment horizontal="center" vertical="center" wrapText="1"/>
    </xf>
    <xf numFmtId="9" fontId="22" fillId="0" borderId="1" xfId="18" applyFont="1" applyBorder="1" applyAlignment="1">
      <alignment horizontal="center" vertical="center" wrapText="1"/>
    </xf>
    <xf numFmtId="44" fontId="22" fillId="0" borderId="1" xfId="7" applyFont="1" applyBorder="1" applyAlignment="1">
      <alignment horizontal="center" vertical="center" wrapText="1"/>
    </xf>
    <xf numFmtId="166" fontId="25" fillId="7" borderId="1" xfId="4" applyNumberFormat="1" applyFont="1" applyFill="1" applyBorder="1" applyAlignment="1">
      <alignment horizontal="center" vertical="center" wrapText="1"/>
    </xf>
    <xf numFmtId="0" fontId="25" fillId="7" borderId="1" xfId="4" applyFont="1" applyFill="1" applyBorder="1" applyAlignment="1">
      <alignment horizontal="center" vertical="center" wrapText="1"/>
    </xf>
    <xf numFmtId="166" fontId="22" fillId="0" borderId="2" xfId="4" applyNumberFormat="1" applyFont="1" applyBorder="1" applyAlignment="1">
      <alignment horizontal="center" vertical="center" wrapText="1"/>
    </xf>
    <xf numFmtId="166" fontId="22" fillId="0" borderId="4" xfId="4" applyNumberFormat="1" applyFont="1" applyBorder="1" applyAlignment="1">
      <alignment horizontal="center" vertical="center" wrapText="1"/>
    </xf>
    <xf numFmtId="0" fontId="31" fillId="0" borderId="3" xfId="2" applyNumberFormat="1" applyFont="1" applyFill="1" applyBorder="1" applyAlignment="1">
      <alignment horizontal="left" vertical="top" wrapText="1"/>
    </xf>
    <xf numFmtId="0" fontId="31" fillId="0" borderId="4" xfId="2" applyNumberFormat="1" applyFont="1" applyFill="1" applyBorder="1" applyAlignment="1">
      <alignment horizontal="left" vertical="top" wrapText="1"/>
    </xf>
  </cellXfs>
  <cellStyles count="21">
    <cellStyle name="Currency 2" xfId="5"/>
    <cellStyle name="Currency 3" xfId="8"/>
    <cellStyle name="Currency 4" xfId="9"/>
    <cellStyle name="Currency 5" xfId="7"/>
    <cellStyle name="Hyperlink 2" xfId="10"/>
    <cellStyle name="Normal" xfId="0" builtinId="0"/>
    <cellStyle name="Normal 2" xfId="1"/>
    <cellStyle name="Normal 2 2" xfId="4"/>
    <cellStyle name="Normal 2 3" xfId="11"/>
    <cellStyle name="Normal 2 5" xfId="12"/>
    <cellStyle name="Normal 3" xfId="3"/>
    <cellStyle name="Normal 3 2" xfId="14"/>
    <cellStyle name="Normal 3 3" xfId="13"/>
    <cellStyle name="Normal 4" xfId="2"/>
    <cellStyle name="Normal 5" xfId="6"/>
    <cellStyle name="Normal 6" xfId="15"/>
    <cellStyle name="Noslēgts/Piegādāts" xfId="16"/>
    <cellStyle name="Parastais_Lapa1" xfId="17"/>
    <cellStyle name="Percent 2" xfId="19"/>
    <cellStyle name="Percent 3" xfId="18"/>
    <cellStyle name="Pieteikts/ Pasūtīts" xfId="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3"/>
  <sheetViews>
    <sheetView topLeftCell="A327" zoomScale="110" zoomScaleNormal="110" workbookViewId="0">
      <selection activeCell="B333" sqref="B333:D352"/>
    </sheetView>
  </sheetViews>
  <sheetFormatPr defaultRowHeight="15"/>
  <cols>
    <col min="2" max="2" width="55.42578125" customWidth="1"/>
    <col min="3" max="4" width="16" customWidth="1"/>
  </cols>
  <sheetData>
    <row r="1" spans="1:4">
      <c r="C1" s="32" t="s">
        <v>1290</v>
      </c>
      <c r="D1" s="32"/>
    </row>
    <row r="2" spans="1:4">
      <c r="C2" s="32" t="s">
        <v>1291</v>
      </c>
      <c r="D2" s="32"/>
    </row>
    <row r="4" spans="1:4">
      <c r="A4" s="39" t="s">
        <v>0</v>
      </c>
      <c r="B4" s="40"/>
      <c r="C4" s="40"/>
      <c r="D4" s="40"/>
    </row>
    <row r="5" spans="1:4" ht="33" customHeight="1">
      <c r="A5" s="41" t="s">
        <v>1</v>
      </c>
      <c r="B5" s="41"/>
      <c r="C5" s="41"/>
      <c r="D5" s="41"/>
    </row>
    <row r="6" spans="1:4">
      <c r="A6" s="42" t="s">
        <v>2</v>
      </c>
      <c r="B6" s="42"/>
      <c r="C6" s="42"/>
      <c r="D6" s="42"/>
    </row>
    <row r="8" spans="1:4">
      <c r="A8" s="43" t="s">
        <v>3</v>
      </c>
      <c r="B8" s="43"/>
      <c r="C8" s="43"/>
      <c r="D8" s="43"/>
    </row>
    <row r="9" spans="1:4" ht="30" customHeight="1">
      <c r="A9" s="15" t="s">
        <v>11</v>
      </c>
      <c r="B9" s="47" t="s">
        <v>1292</v>
      </c>
      <c r="C9" s="47"/>
      <c r="D9" s="47"/>
    </row>
    <row r="10" spans="1:4">
      <c r="A10" s="15" t="s">
        <v>34</v>
      </c>
      <c r="B10" s="44" t="s">
        <v>1293</v>
      </c>
      <c r="C10" s="45"/>
      <c r="D10" s="46"/>
    </row>
    <row r="11" spans="1:4" ht="27" customHeight="1">
      <c r="A11" s="15" t="s">
        <v>53</v>
      </c>
      <c r="B11" s="48" t="s">
        <v>4</v>
      </c>
      <c r="C11" s="47"/>
      <c r="D11" s="47"/>
    </row>
    <row r="12" spans="1:4" ht="53.25" customHeight="1">
      <c r="A12" s="15" t="s">
        <v>76</v>
      </c>
      <c r="B12" s="49" t="s">
        <v>1308</v>
      </c>
      <c r="C12" s="45"/>
      <c r="D12" s="46"/>
    </row>
    <row r="13" spans="1:4" ht="17.25" customHeight="1">
      <c r="A13" s="15" t="s">
        <v>98</v>
      </c>
      <c r="B13" s="44" t="s">
        <v>5</v>
      </c>
      <c r="C13" s="45"/>
      <c r="D13" s="46"/>
    </row>
    <row r="14" spans="1:4" ht="41.25" customHeight="1">
      <c r="A14" s="15" t="s">
        <v>112</v>
      </c>
      <c r="B14" s="44" t="s">
        <v>6</v>
      </c>
      <c r="C14" s="45"/>
      <c r="D14" s="46"/>
    </row>
    <row r="15" spans="1:4" ht="17.25" customHeight="1">
      <c r="A15" s="15" t="s">
        <v>134</v>
      </c>
      <c r="B15" s="44" t="s">
        <v>1294</v>
      </c>
      <c r="C15" s="45"/>
      <c r="D15" s="46"/>
    </row>
    <row r="16" spans="1:4">
      <c r="A16" s="50"/>
      <c r="B16" s="51"/>
      <c r="C16" s="51"/>
      <c r="D16" s="52"/>
    </row>
    <row r="17" spans="1:4" ht="38.25">
      <c r="A17" s="3" t="s">
        <v>10</v>
      </c>
      <c r="B17" s="1" t="s">
        <v>7</v>
      </c>
      <c r="C17" s="2" t="s">
        <v>8</v>
      </c>
      <c r="D17" s="2" t="s">
        <v>9</v>
      </c>
    </row>
    <row r="18" spans="1:4">
      <c r="A18" s="8" t="s">
        <v>11</v>
      </c>
      <c r="B18" s="9" t="s">
        <v>12</v>
      </c>
      <c r="C18" s="37"/>
      <c r="D18" s="38"/>
    </row>
    <row r="19" spans="1:4">
      <c r="A19" s="4"/>
      <c r="B19" s="11" t="s">
        <v>13</v>
      </c>
      <c r="C19" s="33">
        <v>3</v>
      </c>
      <c r="D19" s="33"/>
    </row>
    <row r="20" spans="1:4">
      <c r="A20" s="4"/>
      <c r="B20" s="11" t="s">
        <v>14</v>
      </c>
      <c r="C20" s="36"/>
      <c r="D20" s="36"/>
    </row>
    <row r="21" spans="1:4">
      <c r="A21" s="4"/>
      <c r="B21" s="12" t="s">
        <v>15</v>
      </c>
      <c r="C21" s="34">
        <f>C19*C20</f>
        <v>0</v>
      </c>
      <c r="D21" s="34"/>
    </row>
    <row r="22" spans="1:4">
      <c r="A22" s="4"/>
      <c r="B22" s="11" t="s">
        <v>16</v>
      </c>
      <c r="C22" s="33"/>
      <c r="D22" s="33"/>
    </row>
    <row r="23" spans="1:4">
      <c r="A23" s="4"/>
      <c r="B23" s="11" t="s">
        <v>17</v>
      </c>
      <c r="C23" s="33"/>
      <c r="D23" s="33"/>
    </row>
    <row r="24" spans="1:4">
      <c r="A24" s="13"/>
      <c r="B24" s="35" t="s">
        <v>18</v>
      </c>
      <c r="C24" s="35"/>
      <c r="D24" s="35"/>
    </row>
    <row r="25" spans="1:4">
      <c r="A25" s="4" t="s">
        <v>19</v>
      </c>
      <c r="B25" s="6" t="s">
        <v>28</v>
      </c>
      <c r="C25" s="4"/>
      <c r="D25" s="4"/>
    </row>
    <row r="26" spans="1:4">
      <c r="A26" s="4" t="s">
        <v>20</v>
      </c>
      <c r="B26" s="6" t="s">
        <v>1309</v>
      </c>
      <c r="C26" s="4"/>
      <c r="D26" s="4"/>
    </row>
    <row r="27" spans="1:4">
      <c r="A27" s="4" t="s">
        <v>21</v>
      </c>
      <c r="B27" s="6" t="s">
        <v>29</v>
      </c>
      <c r="C27" s="4"/>
      <c r="D27" s="4"/>
    </row>
    <row r="28" spans="1:4">
      <c r="A28" s="4" t="s">
        <v>22</v>
      </c>
      <c r="B28" s="6" t="s">
        <v>30</v>
      </c>
      <c r="C28" s="4"/>
      <c r="D28" s="4"/>
    </row>
    <row r="29" spans="1:4">
      <c r="A29" s="4" t="s">
        <v>23</v>
      </c>
      <c r="B29" s="6" t="s">
        <v>31</v>
      </c>
      <c r="C29" s="4"/>
      <c r="D29" s="4"/>
    </row>
    <row r="30" spans="1:4">
      <c r="A30" s="4" t="s">
        <v>24</v>
      </c>
      <c r="B30" s="6" t="s">
        <v>33</v>
      </c>
      <c r="C30" s="4"/>
      <c r="D30" s="4"/>
    </row>
    <row r="31" spans="1:4">
      <c r="A31" s="4" t="s">
        <v>25</v>
      </c>
      <c r="B31" s="6" t="s">
        <v>32</v>
      </c>
      <c r="C31" s="4"/>
      <c r="D31" s="4"/>
    </row>
    <row r="32" spans="1:4">
      <c r="A32" s="25" t="s">
        <v>26</v>
      </c>
      <c r="B32" s="26" t="s">
        <v>70</v>
      </c>
      <c r="C32" s="4"/>
      <c r="D32" s="4"/>
    </row>
    <row r="33" spans="1:4">
      <c r="A33" s="25" t="s">
        <v>27</v>
      </c>
      <c r="B33" s="27" t="s">
        <v>71</v>
      </c>
      <c r="C33" s="10"/>
      <c r="D33" s="10"/>
    </row>
    <row r="34" spans="1:4">
      <c r="A34" s="5"/>
      <c r="B34" s="7"/>
      <c r="C34" s="5"/>
      <c r="D34" s="5"/>
    </row>
    <row r="35" spans="1:4" ht="38.25">
      <c r="A35" s="3" t="s">
        <v>10</v>
      </c>
      <c r="B35" s="1" t="s">
        <v>7</v>
      </c>
      <c r="C35" s="2" t="s">
        <v>8</v>
      </c>
      <c r="D35" s="2" t="s">
        <v>9</v>
      </c>
    </row>
    <row r="36" spans="1:4">
      <c r="A36" s="8" t="s">
        <v>34</v>
      </c>
      <c r="B36" s="9" t="s">
        <v>35</v>
      </c>
      <c r="C36" s="37"/>
      <c r="D36" s="38"/>
    </row>
    <row r="37" spans="1:4">
      <c r="A37" s="4"/>
      <c r="B37" s="11" t="s">
        <v>13</v>
      </c>
      <c r="C37" s="33">
        <v>20</v>
      </c>
      <c r="D37" s="33"/>
    </row>
    <row r="38" spans="1:4">
      <c r="A38" s="4"/>
      <c r="B38" s="11" t="s">
        <v>14</v>
      </c>
      <c r="C38" s="36"/>
      <c r="D38" s="36"/>
    </row>
    <row r="39" spans="1:4">
      <c r="A39" s="4"/>
      <c r="B39" s="12" t="s">
        <v>36</v>
      </c>
      <c r="C39" s="34">
        <f>C37*C38</f>
        <v>0</v>
      </c>
      <c r="D39" s="34"/>
    </row>
    <row r="40" spans="1:4">
      <c r="A40" s="4"/>
      <c r="B40" s="11" t="s">
        <v>16</v>
      </c>
      <c r="C40" s="33"/>
      <c r="D40" s="33"/>
    </row>
    <row r="41" spans="1:4">
      <c r="A41" s="4"/>
      <c r="B41" s="11" t="s">
        <v>17</v>
      </c>
      <c r="C41" s="33"/>
      <c r="D41" s="33"/>
    </row>
    <row r="42" spans="1:4">
      <c r="A42" s="13"/>
      <c r="B42" s="35" t="s">
        <v>18</v>
      </c>
      <c r="C42" s="35"/>
      <c r="D42" s="35"/>
    </row>
    <row r="43" spans="1:4">
      <c r="A43" s="4" t="s">
        <v>37</v>
      </c>
      <c r="B43" s="6" t="s">
        <v>46</v>
      </c>
      <c r="C43" s="4"/>
      <c r="D43" s="4"/>
    </row>
    <row r="44" spans="1:4">
      <c r="A44" s="4" t="s">
        <v>38</v>
      </c>
      <c r="B44" s="6" t="s">
        <v>47</v>
      </c>
      <c r="C44" s="4"/>
      <c r="D44" s="4"/>
    </row>
    <row r="45" spans="1:4">
      <c r="A45" s="4" t="s">
        <v>39</v>
      </c>
      <c r="B45" s="6" t="s">
        <v>48</v>
      </c>
      <c r="C45" s="4"/>
      <c r="D45" s="4"/>
    </row>
    <row r="46" spans="1:4">
      <c r="A46" s="4" t="s">
        <v>40</v>
      </c>
      <c r="B46" s="6" t="s">
        <v>49</v>
      </c>
      <c r="C46" s="4"/>
      <c r="D46" s="4"/>
    </row>
    <row r="47" spans="1:4">
      <c r="A47" s="4" t="s">
        <v>41</v>
      </c>
      <c r="B47" s="6" t="s">
        <v>50</v>
      </c>
      <c r="C47" s="4"/>
      <c r="D47" s="4"/>
    </row>
    <row r="48" spans="1:4">
      <c r="A48" s="4" t="s">
        <v>42</v>
      </c>
      <c r="B48" s="6" t="s">
        <v>51</v>
      </c>
      <c r="C48" s="4"/>
      <c r="D48" s="4"/>
    </row>
    <row r="49" spans="1:4">
      <c r="A49" s="4" t="s">
        <v>43</v>
      </c>
      <c r="B49" s="6" t="s">
        <v>52</v>
      </c>
      <c r="C49" s="4"/>
      <c r="D49" s="4"/>
    </row>
    <row r="50" spans="1:4">
      <c r="A50" s="4" t="s">
        <v>44</v>
      </c>
      <c r="B50" s="6" t="s">
        <v>32</v>
      </c>
      <c r="C50" s="4"/>
      <c r="D50" s="4"/>
    </row>
    <row r="51" spans="1:4">
      <c r="A51" s="25" t="s">
        <v>45</v>
      </c>
      <c r="B51" s="26" t="s">
        <v>72</v>
      </c>
      <c r="C51" s="4"/>
      <c r="D51" s="4"/>
    </row>
    <row r="52" spans="1:4">
      <c r="A52" s="25" t="s">
        <v>73</v>
      </c>
      <c r="B52" s="27" t="s">
        <v>71</v>
      </c>
      <c r="C52" s="10"/>
      <c r="D52" s="10"/>
    </row>
    <row r="53" spans="1:4">
      <c r="A53" s="5"/>
      <c r="B53" s="7"/>
      <c r="C53" s="5"/>
      <c r="D53" s="5"/>
    </row>
    <row r="54" spans="1:4" ht="38.25">
      <c r="A54" s="3" t="s">
        <v>10</v>
      </c>
      <c r="B54" s="1" t="s">
        <v>7</v>
      </c>
      <c r="C54" s="2" t="s">
        <v>8</v>
      </c>
      <c r="D54" s="2" t="s">
        <v>9</v>
      </c>
    </row>
    <row r="55" spans="1:4">
      <c r="A55" s="8" t="s">
        <v>53</v>
      </c>
      <c r="B55" s="9" t="s">
        <v>35</v>
      </c>
      <c r="C55" s="37"/>
      <c r="D55" s="38"/>
    </row>
    <row r="56" spans="1:4">
      <c r="A56" s="4"/>
      <c r="B56" s="11" t="s">
        <v>13</v>
      </c>
      <c r="C56" s="33">
        <v>20</v>
      </c>
      <c r="D56" s="33"/>
    </row>
    <row r="57" spans="1:4">
      <c r="A57" s="4"/>
      <c r="B57" s="11" t="s">
        <v>14</v>
      </c>
      <c r="C57" s="36"/>
      <c r="D57" s="36"/>
    </row>
    <row r="58" spans="1:4">
      <c r="A58" s="4"/>
      <c r="B58" s="12" t="s">
        <v>54</v>
      </c>
      <c r="C58" s="34">
        <f>C56*C57</f>
        <v>0</v>
      </c>
      <c r="D58" s="34"/>
    </row>
    <row r="59" spans="1:4">
      <c r="A59" s="4"/>
      <c r="B59" s="11" t="s">
        <v>16</v>
      </c>
      <c r="C59" s="33"/>
      <c r="D59" s="33"/>
    </row>
    <row r="60" spans="1:4">
      <c r="A60" s="4"/>
      <c r="B60" s="11" t="s">
        <v>17</v>
      </c>
      <c r="C60" s="33"/>
      <c r="D60" s="33"/>
    </row>
    <row r="61" spans="1:4">
      <c r="A61" s="13"/>
      <c r="B61" s="35" t="s">
        <v>18</v>
      </c>
      <c r="C61" s="35"/>
      <c r="D61" s="35"/>
    </row>
    <row r="62" spans="1:4">
      <c r="A62" s="4" t="s">
        <v>55</v>
      </c>
      <c r="B62" s="6" t="s">
        <v>64</v>
      </c>
      <c r="C62" s="4"/>
      <c r="D62" s="4"/>
    </row>
    <row r="63" spans="1:4">
      <c r="A63" s="4" t="s">
        <v>56</v>
      </c>
      <c r="B63" s="6" t="s">
        <v>65</v>
      </c>
      <c r="C63" s="4"/>
      <c r="D63" s="4"/>
    </row>
    <row r="64" spans="1:4">
      <c r="A64" s="4" t="s">
        <v>57</v>
      </c>
      <c r="B64" s="6" t="s">
        <v>66</v>
      </c>
      <c r="C64" s="4"/>
      <c r="D64" s="4"/>
    </row>
    <row r="65" spans="1:4">
      <c r="A65" s="4" t="s">
        <v>58</v>
      </c>
      <c r="B65" s="6" t="s">
        <v>67</v>
      </c>
      <c r="C65" s="4"/>
      <c r="D65" s="4"/>
    </row>
    <row r="66" spans="1:4">
      <c r="A66" s="4" t="s">
        <v>59</v>
      </c>
      <c r="B66" s="6" t="s">
        <v>68</v>
      </c>
      <c r="C66" s="4"/>
      <c r="D66" s="4"/>
    </row>
    <row r="67" spans="1:4">
      <c r="A67" s="4" t="s">
        <v>60</v>
      </c>
      <c r="B67" s="6" t="s">
        <v>69</v>
      </c>
      <c r="C67" s="4"/>
      <c r="D67" s="4"/>
    </row>
    <row r="68" spans="1:4">
      <c r="A68" s="4" t="s">
        <v>61</v>
      </c>
      <c r="B68" s="6" t="s">
        <v>52</v>
      </c>
      <c r="C68" s="4"/>
      <c r="D68" s="4"/>
    </row>
    <row r="69" spans="1:4">
      <c r="A69" s="4" t="s">
        <v>62</v>
      </c>
      <c r="B69" s="6" t="s">
        <v>32</v>
      </c>
      <c r="C69" s="4"/>
      <c r="D69" s="4"/>
    </row>
    <row r="70" spans="1:4" ht="25.5">
      <c r="A70" s="25" t="s">
        <v>63</v>
      </c>
      <c r="B70" s="26" t="s">
        <v>74</v>
      </c>
      <c r="C70" s="4"/>
      <c r="D70" s="4"/>
    </row>
    <row r="71" spans="1:4">
      <c r="A71" s="25" t="s">
        <v>75</v>
      </c>
      <c r="B71" s="27" t="s">
        <v>71</v>
      </c>
      <c r="C71" s="10"/>
      <c r="D71" s="10"/>
    </row>
    <row r="72" spans="1:4">
      <c r="A72" s="5"/>
      <c r="B72" s="7"/>
      <c r="C72" s="5"/>
      <c r="D72" s="5"/>
    </row>
    <row r="73" spans="1:4" ht="38.25">
      <c r="A73" s="3" t="s">
        <v>10</v>
      </c>
      <c r="B73" s="1" t="s">
        <v>7</v>
      </c>
      <c r="C73" s="2" t="s">
        <v>8</v>
      </c>
      <c r="D73" s="2" t="s">
        <v>9</v>
      </c>
    </row>
    <row r="74" spans="1:4">
      <c r="A74" s="8" t="s">
        <v>76</v>
      </c>
      <c r="B74" s="9" t="s">
        <v>77</v>
      </c>
      <c r="C74" s="37"/>
      <c r="D74" s="38"/>
    </row>
    <row r="75" spans="1:4">
      <c r="A75" s="10"/>
      <c r="B75" s="11" t="s">
        <v>13</v>
      </c>
      <c r="C75" s="33">
        <v>5</v>
      </c>
      <c r="D75" s="33"/>
    </row>
    <row r="76" spans="1:4">
      <c r="A76" s="10"/>
      <c r="B76" s="11" t="s">
        <v>14</v>
      </c>
      <c r="C76" s="36"/>
      <c r="D76" s="36"/>
    </row>
    <row r="77" spans="1:4">
      <c r="A77" s="10"/>
      <c r="B77" s="12" t="s">
        <v>88</v>
      </c>
      <c r="C77" s="34">
        <f>C75*C76</f>
        <v>0</v>
      </c>
      <c r="D77" s="34"/>
    </row>
    <row r="78" spans="1:4">
      <c r="A78" s="10"/>
      <c r="B78" s="11" t="s">
        <v>16</v>
      </c>
      <c r="C78" s="33"/>
      <c r="D78" s="33"/>
    </row>
    <row r="79" spans="1:4">
      <c r="A79" s="10"/>
      <c r="B79" s="11" t="s">
        <v>17</v>
      </c>
      <c r="C79" s="33"/>
      <c r="D79" s="33"/>
    </row>
    <row r="80" spans="1:4">
      <c r="A80" s="13"/>
      <c r="B80" s="35" t="s">
        <v>18</v>
      </c>
      <c r="C80" s="35"/>
      <c r="D80" s="35"/>
    </row>
    <row r="81" spans="1:4">
      <c r="A81" s="10" t="s">
        <v>78</v>
      </c>
      <c r="B81" s="6" t="s">
        <v>89</v>
      </c>
      <c r="C81" s="10"/>
      <c r="D81" s="10"/>
    </row>
    <row r="82" spans="1:4">
      <c r="A82" s="10" t="s">
        <v>79</v>
      </c>
      <c r="B82" s="6" t="s">
        <v>90</v>
      </c>
      <c r="C82" s="10"/>
      <c r="D82" s="10"/>
    </row>
    <row r="83" spans="1:4">
      <c r="A83" s="10" t="s">
        <v>80</v>
      </c>
      <c r="B83" s="6" t="s">
        <v>91</v>
      </c>
      <c r="C83" s="10"/>
      <c r="D83" s="10"/>
    </row>
    <row r="84" spans="1:4">
      <c r="A84" s="10" t="s">
        <v>81</v>
      </c>
      <c r="B84" s="6" t="s">
        <v>92</v>
      </c>
      <c r="C84" s="10"/>
      <c r="D84" s="10"/>
    </row>
    <row r="85" spans="1:4">
      <c r="A85" s="10" t="s">
        <v>82</v>
      </c>
      <c r="B85" s="6" t="s">
        <v>93</v>
      </c>
      <c r="C85" s="10"/>
      <c r="D85" s="10"/>
    </row>
    <row r="86" spans="1:4">
      <c r="A86" s="10" t="s">
        <v>83</v>
      </c>
      <c r="B86" s="6" t="s">
        <v>94</v>
      </c>
      <c r="C86" s="10"/>
      <c r="D86" s="10"/>
    </row>
    <row r="87" spans="1:4">
      <c r="A87" s="10" t="s">
        <v>84</v>
      </c>
      <c r="B87" s="6" t="s">
        <v>95</v>
      </c>
      <c r="C87" s="10"/>
      <c r="D87" s="10"/>
    </row>
    <row r="88" spans="1:4">
      <c r="A88" s="10" t="s">
        <v>85</v>
      </c>
      <c r="B88" s="6" t="s">
        <v>96</v>
      </c>
      <c r="C88" s="10"/>
      <c r="D88" s="10"/>
    </row>
    <row r="89" spans="1:4" ht="25.5">
      <c r="A89" s="25" t="s">
        <v>86</v>
      </c>
      <c r="B89" s="26" t="s">
        <v>97</v>
      </c>
      <c r="C89" s="10"/>
      <c r="D89" s="10"/>
    </row>
    <row r="90" spans="1:4">
      <c r="A90" s="25" t="s">
        <v>87</v>
      </c>
      <c r="B90" s="27" t="s">
        <v>71</v>
      </c>
      <c r="C90" s="10"/>
      <c r="D90" s="10"/>
    </row>
    <row r="91" spans="1:4">
      <c r="A91" s="5"/>
      <c r="B91" s="7"/>
      <c r="C91" s="5"/>
      <c r="D91" s="5"/>
    </row>
    <row r="92" spans="1:4" ht="38.25">
      <c r="A92" s="3" t="s">
        <v>10</v>
      </c>
      <c r="B92" s="1" t="s">
        <v>7</v>
      </c>
      <c r="C92" s="2" t="s">
        <v>8</v>
      </c>
      <c r="D92" s="2" t="s">
        <v>9</v>
      </c>
    </row>
    <row r="93" spans="1:4">
      <c r="A93" s="8" t="s">
        <v>98</v>
      </c>
      <c r="B93" s="9" t="s">
        <v>99</v>
      </c>
      <c r="C93" s="37"/>
      <c r="D93" s="38"/>
    </row>
    <row r="94" spans="1:4">
      <c r="A94" s="10"/>
      <c r="B94" s="11" t="s">
        <v>13</v>
      </c>
      <c r="C94" s="33">
        <v>10</v>
      </c>
      <c r="D94" s="33"/>
    </row>
    <row r="95" spans="1:4">
      <c r="A95" s="10"/>
      <c r="B95" s="11" t="s">
        <v>14</v>
      </c>
      <c r="C95" s="36"/>
      <c r="D95" s="36"/>
    </row>
    <row r="96" spans="1:4">
      <c r="A96" s="10"/>
      <c r="B96" s="12" t="s">
        <v>100</v>
      </c>
      <c r="C96" s="34">
        <f>C94*C95</f>
        <v>0</v>
      </c>
      <c r="D96" s="34"/>
    </row>
    <row r="97" spans="1:4">
      <c r="A97" s="10"/>
      <c r="B97" s="11" t="s">
        <v>16</v>
      </c>
      <c r="C97" s="33"/>
      <c r="D97" s="33"/>
    </row>
    <row r="98" spans="1:4">
      <c r="A98" s="10"/>
      <c r="B98" s="11" t="s">
        <v>17</v>
      </c>
      <c r="C98" s="33"/>
      <c r="D98" s="33"/>
    </row>
    <row r="99" spans="1:4">
      <c r="A99" s="13"/>
      <c r="B99" s="35" t="s">
        <v>18</v>
      </c>
      <c r="C99" s="35"/>
      <c r="D99" s="35"/>
    </row>
    <row r="100" spans="1:4">
      <c r="A100" s="10" t="s">
        <v>101</v>
      </c>
      <c r="B100" s="6" t="s">
        <v>107</v>
      </c>
      <c r="C100" s="10"/>
      <c r="D100" s="10"/>
    </row>
    <row r="101" spans="1:4">
      <c r="A101" s="10" t="s">
        <v>102</v>
      </c>
      <c r="B101" s="6" t="s">
        <v>108</v>
      </c>
      <c r="C101" s="10"/>
      <c r="D101" s="10"/>
    </row>
    <row r="102" spans="1:4">
      <c r="A102" s="10" t="s">
        <v>103</v>
      </c>
      <c r="B102" s="6" t="s">
        <v>109</v>
      </c>
      <c r="C102" s="10"/>
      <c r="D102" s="10"/>
    </row>
    <row r="103" spans="1:4">
      <c r="A103" s="10" t="s">
        <v>104</v>
      </c>
      <c r="B103" s="6" t="s">
        <v>110</v>
      </c>
      <c r="C103" s="10"/>
      <c r="D103" s="10"/>
    </row>
    <row r="104" spans="1:4" ht="25.5">
      <c r="A104" s="25" t="s">
        <v>105</v>
      </c>
      <c r="B104" s="26" t="s">
        <v>111</v>
      </c>
      <c r="C104" s="10"/>
      <c r="D104" s="10"/>
    </row>
    <row r="105" spans="1:4">
      <c r="A105" s="25" t="s">
        <v>106</v>
      </c>
      <c r="B105" s="27" t="s">
        <v>71</v>
      </c>
      <c r="C105" s="10"/>
      <c r="D105" s="10"/>
    </row>
    <row r="106" spans="1:4">
      <c r="A106" s="5"/>
      <c r="B106" s="7"/>
      <c r="C106" s="5"/>
      <c r="D106" s="5"/>
    </row>
    <row r="107" spans="1:4" ht="38.25">
      <c r="A107" s="3" t="s">
        <v>10</v>
      </c>
      <c r="B107" s="1" t="s">
        <v>7</v>
      </c>
      <c r="C107" s="2" t="s">
        <v>8</v>
      </c>
      <c r="D107" s="2" t="s">
        <v>9</v>
      </c>
    </row>
    <row r="108" spans="1:4">
      <c r="A108" s="8" t="s">
        <v>112</v>
      </c>
      <c r="B108" s="9" t="s">
        <v>113</v>
      </c>
      <c r="C108" s="37"/>
      <c r="D108" s="38"/>
    </row>
    <row r="109" spans="1:4">
      <c r="A109" s="10"/>
      <c r="B109" s="11" t="s">
        <v>13</v>
      </c>
      <c r="C109" s="33">
        <v>20</v>
      </c>
      <c r="D109" s="33"/>
    </row>
    <row r="110" spans="1:4">
      <c r="A110" s="10"/>
      <c r="B110" s="11" t="s">
        <v>14</v>
      </c>
      <c r="C110" s="36"/>
      <c r="D110" s="36"/>
    </row>
    <row r="111" spans="1:4">
      <c r="A111" s="10"/>
      <c r="B111" s="12" t="s">
        <v>114</v>
      </c>
      <c r="C111" s="34">
        <f>C109*C110</f>
        <v>0</v>
      </c>
      <c r="D111" s="34"/>
    </row>
    <row r="112" spans="1:4">
      <c r="A112" s="10"/>
      <c r="B112" s="11" t="s">
        <v>16</v>
      </c>
      <c r="C112" s="33"/>
      <c r="D112" s="33"/>
    </row>
    <row r="113" spans="1:4">
      <c r="A113" s="10"/>
      <c r="B113" s="11" t="s">
        <v>17</v>
      </c>
      <c r="C113" s="33"/>
      <c r="D113" s="33"/>
    </row>
    <row r="114" spans="1:4">
      <c r="A114" s="13"/>
      <c r="B114" s="35" t="s">
        <v>18</v>
      </c>
      <c r="C114" s="35"/>
      <c r="D114" s="35"/>
    </row>
    <row r="115" spans="1:4">
      <c r="A115" s="10" t="s">
        <v>115</v>
      </c>
      <c r="B115" s="6" t="s">
        <v>125</v>
      </c>
      <c r="C115" s="10"/>
      <c r="D115" s="10"/>
    </row>
    <row r="116" spans="1:4">
      <c r="A116" s="10" t="s">
        <v>116</v>
      </c>
      <c r="B116" s="6" t="s">
        <v>126</v>
      </c>
      <c r="C116" s="10"/>
      <c r="D116" s="10"/>
    </row>
    <row r="117" spans="1:4">
      <c r="A117" s="10" t="s">
        <v>117</v>
      </c>
      <c r="B117" s="6" t="s">
        <v>127</v>
      </c>
      <c r="C117" s="10"/>
      <c r="D117" s="10"/>
    </row>
    <row r="118" spans="1:4">
      <c r="A118" s="10" t="s">
        <v>118</v>
      </c>
      <c r="B118" s="6" t="s">
        <v>128</v>
      </c>
      <c r="C118" s="10"/>
      <c r="D118" s="10"/>
    </row>
    <row r="119" spans="1:4">
      <c r="A119" s="10" t="s">
        <v>119</v>
      </c>
      <c r="B119" s="6" t="s">
        <v>129</v>
      </c>
      <c r="C119" s="10"/>
      <c r="D119" s="10"/>
    </row>
    <row r="120" spans="1:4">
      <c r="A120" s="10" t="s">
        <v>120</v>
      </c>
      <c r="B120" s="6" t="s">
        <v>131</v>
      </c>
      <c r="C120" s="10"/>
      <c r="D120" s="10"/>
    </row>
    <row r="121" spans="1:4">
      <c r="A121" s="10" t="s">
        <v>121</v>
      </c>
      <c r="B121" s="6" t="s">
        <v>130</v>
      </c>
      <c r="C121" s="10"/>
      <c r="D121" s="10"/>
    </row>
    <row r="122" spans="1:4">
      <c r="A122" s="10" t="s">
        <v>122</v>
      </c>
      <c r="B122" s="6" t="s">
        <v>132</v>
      </c>
      <c r="C122" s="10"/>
      <c r="D122" s="10"/>
    </row>
    <row r="123" spans="1:4">
      <c r="A123" s="25" t="s">
        <v>123</v>
      </c>
      <c r="B123" s="26" t="s">
        <v>133</v>
      </c>
      <c r="C123" s="10"/>
      <c r="D123" s="10"/>
    </row>
    <row r="124" spans="1:4">
      <c r="A124" s="25" t="s">
        <v>124</v>
      </c>
      <c r="B124" s="27" t="s">
        <v>71</v>
      </c>
      <c r="C124" s="10"/>
      <c r="D124" s="10"/>
    </row>
    <row r="125" spans="1:4">
      <c r="A125" s="5"/>
      <c r="B125" s="7"/>
      <c r="C125" s="5"/>
      <c r="D125" s="5"/>
    </row>
    <row r="126" spans="1:4" ht="38.25">
      <c r="A126" s="3" t="s">
        <v>10</v>
      </c>
      <c r="B126" s="1" t="s">
        <v>7</v>
      </c>
      <c r="C126" s="2" t="s">
        <v>8</v>
      </c>
      <c r="D126" s="2" t="s">
        <v>9</v>
      </c>
    </row>
    <row r="127" spans="1:4">
      <c r="A127" s="8" t="s">
        <v>134</v>
      </c>
      <c r="B127" s="9" t="s">
        <v>135</v>
      </c>
      <c r="C127" s="37"/>
      <c r="D127" s="38"/>
    </row>
    <row r="128" spans="1:4">
      <c r="A128" s="14"/>
      <c r="B128" s="11" t="s">
        <v>13</v>
      </c>
      <c r="C128" s="33">
        <v>10</v>
      </c>
      <c r="D128" s="33"/>
    </row>
    <row r="129" spans="1:4">
      <c r="A129" s="14"/>
      <c r="B129" s="11" t="s">
        <v>14</v>
      </c>
      <c r="C129" s="36"/>
      <c r="D129" s="36"/>
    </row>
    <row r="130" spans="1:4">
      <c r="A130" s="14"/>
      <c r="B130" s="12" t="s">
        <v>136</v>
      </c>
      <c r="C130" s="34">
        <f>C128*C129</f>
        <v>0</v>
      </c>
      <c r="D130" s="34"/>
    </row>
    <row r="131" spans="1:4">
      <c r="A131" s="14"/>
      <c r="B131" s="11" t="s">
        <v>16</v>
      </c>
      <c r="C131" s="33"/>
      <c r="D131" s="33"/>
    </row>
    <row r="132" spans="1:4">
      <c r="A132" s="14"/>
      <c r="B132" s="11" t="s">
        <v>17</v>
      </c>
      <c r="C132" s="33"/>
      <c r="D132" s="33"/>
    </row>
    <row r="133" spans="1:4">
      <c r="A133" s="13"/>
      <c r="B133" s="35" t="s">
        <v>18</v>
      </c>
      <c r="C133" s="35"/>
      <c r="D133" s="35"/>
    </row>
    <row r="134" spans="1:4">
      <c r="A134" s="14" t="s">
        <v>137</v>
      </c>
      <c r="B134" s="6" t="s">
        <v>144</v>
      </c>
      <c r="C134" s="14"/>
      <c r="D134" s="14"/>
    </row>
    <row r="135" spans="1:4">
      <c r="A135" s="14" t="s">
        <v>138</v>
      </c>
      <c r="B135" s="6" t="s">
        <v>145</v>
      </c>
      <c r="C135" s="14"/>
      <c r="D135" s="14"/>
    </row>
    <row r="136" spans="1:4">
      <c r="A136" s="14" t="s">
        <v>139</v>
      </c>
      <c r="B136" s="6" t="s">
        <v>128</v>
      </c>
      <c r="C136" s="14"/>
      <c r="D136" s="14"/>
    </row>
    <row r="137" spans="1:4">
      <c r="A137" s="14" t="s">
        <v>140</v>
      </c>
      <c r="B137" s="6" t="s">
        <v>131</v>
      </c>
      <c r="C137" s="14"/>
      <c r="D137" s="14"/>
    </row>
    <row r="138" spans="1:4">
      <c r="A138" s="14" t="s">
        <v>141</v>
      </c>
      <c r="B138" s="6" t="s">
        <v>130</v>
      </c>
      <c r="C138" s="14"/>
      <c r="D138" s="14"/>
    </row>
    <row r="139" spans="1:4">
      <c r="A139" s="25" t="s">
        <v>142</v>
      </c>
      <c r="B139" s="26" t="s">
        <v>146</v>
      </c>
      <c r="C139" s="14"/>
      <c r="D139" s="14"/>
    </row>
    <row r="140" spans="1:4">
      <c r="A140" s="25" t="s">
        <v>143</v>
      </c>
      <c r="B140" s="27" t="s">
        <v>71</v>
      </c>
      <c r="C140" s="14"/>
      <c r="D140" s="14"/>
    </row>
    <row r="141" spans="1:4">
      <c r="A141" s="5"/>
      <c r="B141" s="7"/>
      <c r="C141" s="5"/>
      <c r="D141" s="5"/>
    </row>
    <row r="142" spans="1:4" ht="38.25">
      <c r="A142" s="3" t="s">
        <v>10</v>
      </c>
      <c r="B142" s="1" t="s">
        <v>7</v>
      </c>
      <c r="C142" s="2" t="s">
        <v>8</v>
      </c>
      <c r="D142" s="2" t="s">
        <v>9</v>
      </c>
    </row>
    <row r="143" spans="1:4">
      <c r="A143" s="8" t="s">
        <v>147</v>
      </c>
      <c r="B143" s="9" t="s">
        <v>148</v>
      </c>
      <c r="C143" s="37"/>
      <c r="D143" s="38"/>
    </row>
    <row r="144" spans="1:4">
      <c r="A144" s="14"/>
      <c r="B144" s="11" t="s">
        <v>13</v>
      </c>
      <c r="C144" s="33">
        <v>25</v>
      </c>
      <c r="D144" s="33"/>
    </row>
    <row r="145" spans="1:4">
      <c r="A145" s="14"/>
      <c r="B145" s="11" t="s">
        <v>14</v>
      </c>
      <c r="C145" s="36"/>
      <c r="D145" s="36"/>
    </row>
    <row r="146" spans="1:4">
      <c r="A146" s="14"/>
      <c r="B146" s="12" t="s">
        <v>149</v>
      </c>
      <c r="C146" s="34">
        <f>C144*C145</f>
        <v>0</v>
      </c>
      <c r="D146" s="34"/>
    </row>
    <row r="147" spans="1:4">
      <c r="A147" s="14"/>
      <c r="B147" s="11" t="s">
        <v>16</v>
      </c>
      <c r="C147" s="33"/>
      <c r="D147" s="33"/>
    </row>
    <row r="148" spans="1:4">
      <c r="A148" s="14"/>
      <c r="B148" s="11" t="s">
        <v>17</v>
      </c>
      <c r="C148" s="33"/>
      <c r="D148" s="33"/>
    </row>
    <row r="149" spans="1:4">
      <c r="A149" s="13"/>
      <c r="B149" s="35" t="s">
        <v>18</v>
      </c>
      <c r="C149" s="35"/>
      <c r="D149" s="35"/>
    </row>
    <row r="150" spans="1:4">
      <c r="A150" s="14" t="s">
        <v>150</v>
      </c>
      <c r="B150" s="6" t="s">
        <v>159</v>
      </c>
      <c r="C150" s="14"/>
      <c r="D150" s="14"/>
    </row>
    <row r="151" spans="1:4">
      <c r="A151" s="14" t="s">
        <v>151</v>
      </c>
      <c r="B151" s="6" t="s">
        <v>160</v>
      </c>
      <c r="C151" s="14"/>
      <c r="D151" s="14"/>
    </row>
    <row r="152" spans="1:4">
      <c r="A152" s="14" t="s">
        <v>152</v>
      </c>
      <c r="B152" s="6" t="s">
        <v>161</v>
      </c>
      <c r="C152" s="14"/>
      <c r="D152" s="14"/>
    </row>
    <row r="153" spans="1:4">
      <c r="A153" s="14" t="s">
        <v>153</v>
      </c>
      <c r="B153" s="6" t="s">
        <v>162</v>
      </c>
      <c r="C153" s="14"/>
      <c r="D153" s="14"/>
    </row>
    <row r="154" spans="1:4">
      <c r="A154" s="14" t="s">
        <v>154</v>
      </c>
      <c r="B154" s="6" t="s">
        <v>163</v>
      </c>
      <c r="C154" s="14"/>
      <c r="D154" s="14"/>
    </row>
    <row r="155" spans="1:4">
      <c r="A155" s="14" t="s">
        <v>155</v>
      </c>
      <c r="B155" s="6" t="s">
        <v>164</v>
      </c>
      <c r="C155" s="14"/>
      <c r="D155" s="14"/>
    </row>
    <row r="156" spans="1:4">
      <c r="A156" s="14" t="s">
        <v>156</v>
      </c>
      <c r="B156" s="6" t="s">
        <v>205</v>
      </c>
      <c r="C156" s="14"/>
      <c r="D156" s="14"/>
    </row>
    <row r="157" spans="1:4">
      <c r="A157" s="25" t="s">
        <v>157</v>
      </c>
      <c r="B157" s="26" t="s">
        <v>166</v>
      </c>
      <c r="C157" s="14"/>
      <c r="D157" s="14"/>
    </row>
    <row r="158" spans="1:4">
      <c r="A158" s="25" t="s">
        <v>158</v>
      </c>
      <c r="B158" s="27" t="s">
        <v>165</v>
      </c>
      <c r="C158" s="14"/>
      <c r="D158" s="14"/>
    </row>
    <row r="159" spans="1:4">
      <c r="A159" s="5"/>
      <c r="B159" s="5"/>
      <c r="C159" s="5"/>
      <c r="D159" s="5"/>
    </row>
    <row r="160" spans="1:4" ht="38.25">
      <c r="A160" s="3" t="s">
        <v>10</v>
      </c>
      <c r="B160" s="1" t="s">
        <v>7</v>
      </c>
      <c r="C160" s="2" t="s">
        <v>8</v>
      </c>
      <c r="D160" s="2" t="s">
        <v>9</v>
      </c>
    </row>
    <row r="161" spans="1:4">
      <c r="A161" s="8" t="s">
        <v>167</v>
      </c>
      <c r="B161" s="9" t="s">
        <v>168</v>
      </c>
      <c r="C161" s="37"/>
      <c r="D161" s="38"/>
    </row>
    <row r="162" spans="1:4">
      <c r="A162" s="14"/>
      <c r="B162" s="11" t="s">
        <v>13</v>
      </c>
      <c r="C162" s="33">
        <v>10</v>
      </c>
      <c r="D162" s="33"/>
    </row>
    <row r="163" spans="1:4">
      <c r="A163" s="14"/>
      <c r="B163" s="11" t="s">
        <v>14</v>
      </c>
      <c r="C163" s="36"/>
      <c r="D163" s="36"/>
    </row>
    <row r="164" spans="1:4">
      <c r="A164" s="14"/>
      <c r="B164" s="12" t="s">
        <v>169</v>
      </c>
      <c r="C164" s="34">
        <f>C162*C163</f>
        <v>0</v>
      </c>
      <c r="D164" s="34"/>
    </row>
    <row r="165" spans="1:4">
      <c r="A165" s="14"/>
      <c r="B165" s="11" t="s">
        <v>16</v>
      </c>
      <c r="C165" s="33"/>
      <c r="D165" s="33"/>
    </row>
    <row r="166" spans="1:4">
      <c r="A166" s="14"/>
      <c r="B166" s="11" t="s">
        <v>17</v>
      </c>
      <c r="C166" s="33"/>
      <c r="D166" s="33"/>
    </row>
    <row r="167" spans="1:4">
      <c r="A167" s="13"/>
      <c r="B167" s="35" t="s">
        <v>18</v>
      </c>
      <c r="C167" s="35"/>
      <c r="D167" s="35"/>
    </row>
    <row r="168" spans="1:4">
      <c r="A168" s="14" t="s">
        <v>170</v>
      </c>
      <c r="B168" s="6" t="s">
        <v>180</v>
      </c>
      <c r="C168" s="14"/>
      <c r="D168" s="14"/>
    </row>
    <row r="169" spans="1:4">
      <c r="A169" s="14" t="s">
        <v>171</v>
      </c>
      <c r="B169" s="6" t="s">
        <v>181</v>
      </c>
      <c r="C169" s="14"/>
      <c r="D169" s="14"/>
    </row>
    <row r="170" spans="1:4">
      <c r="A170" s="14" t="s">
        <v>172</v>
      </c>
      <c r="B170" s="6" t="s">
        <v>182</v>
      </c>
      <c r="C170" s="14"/>
      <c r="D170" s="14"/>
    </row>
    <row r="171" spans="1:4">
      <c r="A171" s="14" t="s">
        <v>173</v>
      </c>
      <c r="B171" s="6" t="s">
        <v>183</v>
      </c>
      <c r="C171" s="14"/>
      <c r="D171" s="14"/>
    </row>
    <row r="172" spans="1:4">
      <c r="A172" s="14" t="s">
        <v>174</v>
      </c>
      <c r="B172" s="6" t="s">
        <v>184</v>
      </c>
      <c r="C172" s="14"/>
      <c r="D172" s="14"/>
    </row>
    <row r="173" spans="1:4">
      <c r="A173" s="14" t="s">
        <v>175</v>
      </c>
      <c r="B173" s="6" t="s">
        <v>185</v>
      </c>
      <c r="C173" s="14"/>
      <c r="D173" s="14"/>
    </row>
    <row r="174" spans="1:4">
      <c r="A174" s="14" t="s">
        <v>176</v>
      </c>
      <c r="B174" s="6" t="s">
        <v>186</v>
      </c>
      <c r="C174" s="14"/>
      <c r="D174" s="14"/>
    </row>
    <row r="175" spans="1:4">
      <c r="A175" s="14" t="s">
        <v>177</v>
      </c>
      <c r="B175" s="6" t="s">
        <v>187</v>
      </c>
      <c r="C175" s="14"/>
      <c r="D175" s="14"/>
    </row>
    <row r="176" spans="1:4">
      <c r="A176" s="25" t="s">
        <v>178</v>
      </c>
      <c r="B176" s="26" t="s">
        <v>188</v>
      </c>
      <c r="C176" s="14"/>
      <c r="D176" s="14"/>
    </row>
    <row r="177" spans="1:4">
      <c r="A177" s="25" t="s">
        <v>179</v>
      </c>
      <c r="B177" s="27" t="s">
        <v>71</v>
      </c>
      <c r="C177" s="14"/>
      <c r="D177" s="14"/>
    </row>
    <row r="178" spans="1:4">
      <c r="A178" s="5"/>
      <c r="B178" s="5"/>
      <c r="C178" s="5"/>
      <c r="D178" s="5"/>
    </row>
    <row r="179" spans="1:4" ht="38.25">
      <c r="A179" s="3" t="s">
        <v>10</v>
      </c>
      <c r="B179" s="1" t="s">
        <v>7</v>
      </c>
      <c r="C179" s="2" t="s">
        <v>8</v>
      </c>
      <c r="D179" s="2" t="s">
        <v>9</v>
      </c>
    </row>
    <row r="180" spans="1:4">
      <c r="A180" s="8" t="s">
        <v>189</v>
      </c>
      <c r="B180" s="9" t="s">
        <v>190</v>
      </c>
      <c r="C180" s="37"/>
      <c r="D180" s="38"/>
    </row>
    <row r="181" spans="1:4">
      <c r="A181" s="14"/>
      <c r="B181" s="11" t="s">
        <v>13</v>
      </c>
      <c r="C181" s="33">
        <v>10</v>
      </c>
      <c r="D181" s="33"/>
    </row>
    <row r="182" spans="1:4">
      <c r="A182" s="14"/>
      <c r="B182" s="11" t="s">
        <v>14</v>
      </c>
      <c r="C182" s="36"/>
      <c r="D182" s="36"/>
    </row>
    <row r="183" spans="1:4">
      <c r="A183" s="14"/>
      <c r="B183" s="12" t="s">
        <v>191</v>
      </c>
      <c r="C183" s="34">
        <f>C181*C182</f>
        <v>0</v>
      </c>
      <c r="D183" s="34"/>
    </row>
    <row r="184" spans="1:4">
      <c r="A184" s="14"/>
      <c r="B184" s="11" t="s">
        <v>16</v>
      </c>
      <c r="C184" s="33"/>
      <c r="D184" s="33"/>
    </row>
    <row r="185" spans="1:4">
      <c r="A185" s="14"/>
      <c r="B185" s="11" t="s">
        <v>17</v>
      </c>
      <c r="C185" s="33"/>
      <c r="D185" s="33"/>
    </row>
    <row r="186" spans="1:4">
      <c r="A186" s="13"/>
      <c r="B186" s="35" t="s">
        <v>18</v>
      </c>
      <c r="C186" s="35"/>
      <c r="D186" s="35"/>
    </row>
    <row r="187" spans="1:4">
      <c r="A187" s="14" t="s">
        <v>192</v>
      </c>
      <c r="B187" s="6" t="s">
        <v>199</v>
      </c>
      <c r="C187" s="14"/>
      <c r="D187" s="14"/>
    </row>
    <row r="188" spans="1:4">
      <c r="A188" s="14" t="s">
        <v>193</v>
      </c>
      <c r="B188" s="6" t="s">
        <v>200</v>
      </c>
      <c r="C188" s="14"/>
      <c r="D188" s="14"/>
    </row>
    <row r="189" spans="1:4">
      <c r="A189" s="14" t="s">
        <v>194</v>
      </c>
      <c r="B189" s="6" t="s">
        <v>201</v>
      </c>
      <c r="C189" s="14"/>
      <c r="D189" s="14"/>
    </row>
    <row r="190" spans="1:4">
      <c r="A190" s="14" t="s">
        <v>195</v>
      </c>
      <c r="B190" s="6" t="s">
        <v>202</v>
      </c>
      <c r="C190" s="14"/>
      <c r="D190" s="14"/>
    </row>
    <row r="191" spans="1:4">
      <c r="A191" s="14" t="s">
        <v>196</v>
      </c>
      <c r="B191" s="6" t="s">
        <v>203</v>
      </c>
      <c r="C191" s="14"/>
      <c r="D191" s="14"/>
    </row>
    <row r="192" spans="1:4" ht="25.5">
      <c r="A192" s="25" t="s">
        <v>197</v>
      </c>
      <c r="B192" s="26" t="s">
        <v>204</v>
      </c>
      <c r="C192" s="14"/>
      <c r="D192" s="14"/>
    </row>
    <row r="193" spans="1:4">
      <c r="A193" s="25" t="s">
        <v>198</v>
      </c>
      <c r="B193" s="27" t="s">
        <v>71</v>
      </c>
      <c r="C193" s="14"/>
      <c r="D193" s="14"/>
    </row>
    <row r="194" spans="1:4">
      <c r="A194" s="5"/>
      <c r="B194" s="5"/>
      <c r="C194" s="5"/>
      <c r="D194" s="5"/>
    </row>
    <row r="195" spans="1:4" ht="38.25">
      <c r="A195" s="3" t="s">
        <v>10</v>
      </c>
      <c r="B195" s="1" t="s">
        <v>7</v>
      </c>
      <c r="C195" s="2" t="s">
        <v>8</v>
      </c>
      <c r="D195" s="2" t="s">
        <v>9</v>
      </c>
    </row>
    <row r="196" spans="1:4">
      <c r="A196" s="8" t="s">
        <v>206</v>
      </c>
      <c r="B196" s="9" t="s">
        <v>207</v>
      </c>
      <c r="C196" s="37"/>
      <c r="D196" s="38"/>
    </row>
    <row r="197" spans="1:4">
      <c r="A197" s="14"/>
      <c r="B197" s="11" t="s">
        <v>13</v>
      </c>
      <c r="C197" s="33">
        <v>5</v>
      </c>
      <c r="D197" s="33"/>
    </row>
    <row r="198" spans="1:4">
      <c r="A198" s="14"/>
      <c r="B198" s="11" t="s">
        <v>14</v>
      </c>
      <c r="C198" s="36"/>
      <c r="D198" s="36"/>
    </row>
    <row r="199" spans="1:4">
      <c r="A199" s="14"/>
      <c r="B199" s="12" t="s">
        <v>208</v>
      </c>
      <c r="C199" s="34">
        <f>C197*C198</f>
        <v>0</v>
      </c>
      <c r="D199" s="34"/>
    </row>
    <row r="200" spans="1:4">
      <c r="A200" s="14"/>
      <c r="B200" s="11" t="s">
        <v>16</v>
      </c>
      <c r="C200" s="33"/>
      <c r="D200" s="33"/>
    </row>
    <row r="201" spans="1:4">
      <c r="A201" s="14"/>
      <c r="B201" s="11" t="s">
        <v>17</v>
      </c>
      <c r="C201" s="33"/>
      <c r="D201" s="33"/>
    </row>
    <row r="202" spans="1:4">
      <c r="A202" s="13"/>
      <c r="B202" s="35" t="s">
        <v>18</v>
      </c>
      <c r="C202" s="35"/>
      <c r="D202" s="35"/>
    </row>
    <row r="203" spans="1:4">
      <c r="A203" s="14" t="s">
        <v>209</v>
      </c>
      <c r="B203" s="6" t="s">
        <v>217</v>
      </c>
      <c r="C203" s="14"/>
      <c r="D203" s="14"/>
    </row>
    <row r="204" spans="1:4">
      <c r="A204" s="14" t="s">
        <v>210</v>
      </c>
      <c r="B204" s="6" t="s">
        <v>218</v>
      </c>
      <c r="C204" s="14"/>
      <c r="D204" s="14"/>
    </row>
    <row r="205" spans="1:4">
      <c r="A205" s="14" t="s">
        <v>211</v>
      </c>
      <c r="B205" s="6" t="s">
        <v>219</v>
      </c>
      <c r="C205" s="14"/>
      <c r="D205" s="14"/>
    </row>
    <row r="206" spans="1:4">
      <c r="A206" s="14" t="s">
        <v>212</v>
      </c>
      <c r="B206" s="6" t="s">
        <v>220</v>
      </c>
      <c r="C206" s="14"/>
      <c r="D206" s="14"/>
    </row>
    <row r="207" spans="1:4">
      <c r="A207" s="14" t="s">
        <v>213</v>
      </c>
      <c r="B207" s="6" t="s">
        <v>130</v>
      </c>
      <c r="C207" s="14"/>
      <c r="D207" s="14"/>
    </row>
    <row r="208" spans="1:4">
      <c r="A208" s="14" t="s">
        <v>214</v>
      </c>
      <c r="B208" s="6" t="s">
        <v>221</v>
      </c>
      <c r="C208" s="14"/>
      <c r="D208" s="14"/>
    </row>
    <row r="209" spans="1:4" ht="23.25" customHeight="1">
      <c r="A209" s="25" t="s">
        <v>215</v>
      </c>
      <c r="B209" s="26" t="s">
        <v>222</v>
      </c>
      <c r="C209" s="14"/>
      <c r="D209" s="14"/>
    </row>
    <row r="210" spans="1:4">
      <c r="A210" s="25" t="s">
        <v>216</v>
      </c>
      <c r="B210" s="27" t="s">
        <v>71</v>
      </c>
      <c r="C210" s="14"/>
      <c r="D210" s="14"/>
    </row>
    <row r="211" spans="1:4">
      <c r="A211" s="5"/>
      <c r="B211" s="5"/>
      <c r="C211" s="5"/>
      <c r="D211" s="5"/>
    </row>
    <row r="212" spans="1:4" ht="38.25">
      <c r="A212" s="3" t="s">
        <v>10</v>
      </c>
      <c r="B212" s="1" t="s">
        <v>7</v>
      </c>
      <c r="C212" s="2" t="s">
        <v>8</v>
      </c>
      <c r="D212" s="2" t="s">
        <v>9</v>
      </c>
    </row>
    <row r="213" spans="1:4">
      <c r="A213" s="8" t="s">
        <v>223</v>
      </c>
      <c r="B213" s="9" t="s">
        <v>224</v>
      </c>
      <c r="C213" s="37"/>
      <c r="D213" s="38"/>
    </row>
    <row r="214" spans="1:4">
      <c r="A214" s="14"/>
      <c r="B214" s="11" t="s">
        <v>13</v>
      </c>
      <c r="C214" s="33">
        <v>10</v>
      </c>
      <c r="D214" s="33"/>
    </row>
    <row r="215" spans="1:4">
      <c r="A215" s="14"/>
      <c r="B215" s="11" t="s">
        <v>14</v>
      </c>
      <c r="C215" s="36"/>
      <c r="D215" s="36"/>
    </row>
    <row r="216" spans="1:4">
      <c r="A216" s="14"/>
      <c r="B216" s="12" t="s">
        <v>225</v>
      </c>
      <c r="C216" s="34">
        <f>C214*C215</f>
        <v>0</v>
      </c>
      <c r="D216" s="34"/>
    </row>
    <row r="217" spans="1:4">
      <c r="A217" s="14"/>
      <c r="B217" s="11" t="s">
        <v>16</v>
      </c>
      <c r="C217" s="33"/>
      <c r="D217" s="33"/>
    </row>
    <row r="218" spans="1:4">
      <c r="A218" s="14"/>
      <c r="B218" s="11" t="s">
        <v>17</v>
      </c>
      <c r="C218" s="33"/>
      <c r="D218" s="33"/>
    </row>
    <row r="219" spans="1:4">
      <c r="A219" s="13"/>
      <c r="B219" s="35" t="s">
        <v>18</v>
      </c>
      <c r="C219" s="35"/>
      <c r="D219" s="35"/>
    </row>
    <row r="220" spans="1:4">
      <c r="A220" s="14" t="s">
        <v>226</v>
      </c>
      <c r="B220" s="6" t="s">
        <v>130</v>
      </c>
      <c r="C220" s="14"/>
      <c r="D220" s="14"/>
    </row>
    <row r="221" spans="1:4">
      <c r="A221" s="14" t="s">
        <v>227</v>
      </c>
      <c r="B221" s="6" t="s">
        <v>236</v>
      </c>
      <c r="C221" s="14"/>
      <c r="D221" s="14"/>
    </row>
    <row r="222" spans="1:4">
      <c r="A222" s="14" t="s">
        <v>228</v>
      </c>
      <c r="B222" s="6" t="s">
        <v>201</v>
      </c>
      <c r="C222" s="14"/>
      <c r="D222" s="14"/>
    </row>
    <row r="223" spans="1:4">
      <c r="A223" s="14" t="s">
        <v>229</v>
      </c>
      <c r="B223" s="6" t="s">
        <v>237</v>
      </c>
      <c r="C223" s="14"/>
      <c r="D223" s="14"/>
    </row>
    <row r="224" spans="1:4">
      <c r="A224" s="14" t="s">
        <v>230</v>
      </c>
      <c r="B224" s="6" t="s">
        <v>110</v>
      </c>
      <c r="C224" s="14"/>
      <c r="D224" s="14"/>
    </row>
    <row r="225" spans="1:4">
      <c r="A225" s="14" t="s">
        <v>231</v>
      </c>
      <c r="B225" s="6" t="s">
        <v>238</v>
      </c>
      <c r="C225" s="14"/>
      <c r="D225" s="14"/>
    </row>
    <row r="226" spans="1:4">
      <c r="A226" s="14" t="s">
        <v>232</v>
      </c>
      <c r="B226" s="6" t="s">
        <v>239</v>
      </c>
      <c r="C226" s="14"/>
      <c r="D226" s="14"/>
    </row>
    <row r="227" spans="1:4">
      <c r="A227" s="14" t="s">
        <v>233</v>
      </c>
      <c r="B227" s="6" t="s">
        <v>240</v>
      </c>
      <c r="C227" s="14"/>
      <c r="D227" s="14"/>
    </row>
    <row r="228" spans="1:4" ht="25.5">
      <c r="A228" s="25" t="s">
        <v>234</v>
      </c>
      <c r="B228" s="26" t="s">
        <v>241</v>
      </c>
      <c r="C228" s="14"/>
      <c r="D228" s="14"/>
    </row>
    <row r="229" spans="1:4">
      <c r="A229" s="25" t="s">
        <v>235</v>
      </c>
      <c r="B229" s="27" t="s">
        <v>71</v>
      </c>
      <c r="C229" s="14"/>
      <c r="D229" s="14"/>
    </row>
    <row r="230" spans="1:4">
      <c r="A230" s="5"/>
      <c r="B230" s="5"/>
      <c r="C230" s="5"/>
      <c r="D230" s="5"/>
    </row>
    <row r="231" spans="1:4" ht="38.25">
      <c r="A231" s="3" t="s">
        <v>10</v>
      </c>
      <c r="B231" s="1" t="s">
        <v>7</v>
      </c>
      <c r="C231" s="2" t="s">
        <v>8</v>
      </c>
      <c r="D231" s="2" t="s">
        <v>9</v>
      </c>
    </row>
    <row r="232" spans="1:4">
      <c r="A232" s="8" t="s">
        <v>242</v>
      </c>
      <c r="B232" s="9" t="s">
        <v>243</v>
      </c>
      <c r="C232" s="37"/>
      <c r="D232" s="38"/>
    </row>
    <row r="233" spans="1:4">
      <c r="A233" s="14"/>
      <c r="B233" s="11" t="s">
        <v>13</v>
      </c>
      <c r="C233" s="33">
        <v>10</v>
      </c>
      <c r="D233" s="33"/>
    </row>
    <row r="234" spans="1:4">
      <c r="A234" s="14"/>
      <c r="B234" s="11" t="s">
        <v>14</v>
      </c>
      <c r="C234" s="36"/>
      <c r="D234" s="36"/>
    </row>
    <row r="235" spans="1:4">
      <c r="A235" s="14"/>
      <c r="B235" s="12" t="s">
        <v>244</v>
      </c>
      <c r="C235" s="34">
        <f>C233*C234</f>
        <v>0</v>
      </c>
      <c r="D235" s="34"/>
    </row>
    <row r="236" spans="1:4">
      <c r="A236" s="14"/>
      <c r="B236" s="11" t="s">
        <v>16</v>
      </c>
      <c r="C236" s="33"/>
      <c r="D236" s="33"/>
    </row>
    <row r="237" spans="1:4">
      <c r="A237" s="14"/>
      <c r="B237" s="11" t="s">
        <v>17</v>
      </c>
      <c r="C237" s="33"/>
      <c r="D237" s="33"/>
    </row>
    <row r="238" spans="1:4">
      <c r="A238" s="13"/>
      <c r="B238" s="35" t="s">
        <v>18</v>
      </c>
      <c r="C238" s="35"/>
      <c r="D238" s="35"/>
    </row>
    <row r="239" spans="1:4">
      <c r="A239" s="14" t="s">
        <v>245</v>
      </c>
      <c r="B239" s="6" t="s">
        <v>253</v>
      </c>
      <c r="C239" s="14"/>
      <c r="D239" s="14"/>
    </row>
    <row r="240" spans="1:4">
      <c r="A240" s="14" t="s">
        <v>246</v>
      </c>
      <c r="B240" s="6" t="s">
        <v>254</v>
      </c>
      <c r="C240" s="14"/>
      <c r="D240" s="14"/>
    </row>
    <row r="241" spans="1:4">
      <c r="A241" s="14" t="s">
        <v>247</v>
      </c>
      <c r="B241" s="6" t="s">
        <v>255</v>
      </c>
      <c r="C241" s="14"/>
      <c r="D241" s="14"/>
    </row>
    <row r="242" spans="1:4">
      <c r="A242" s="14" t="s">
        <v>248</v>
      </c>
      <c r="B242" s="6" t="s">
        <v>132</v>
      </c>
      <c r="C242" s="14"/>
      <c r="D242" s="14"/>
    </row>
    <row r="243" spans="1:4">
      <c r="A243" s="14" t="s">
        <v>249</v>
      </c>
      <c r="B243" s="6" t="s">
        <v>130</v>
      </c>
      <c r="C243" s="14"/>
      <c r="D243" s="14"/>
    </row>
    <row r="244" spans="1:4">
      <c r="A244" s="14" t="s">
        <v>250</v>
      </c>
      <c r="B244" s="6" t="s">
        <v>221</v>
      </c>
      <c r="C244" s="14"/>
      <c r="D244" s="14"/>
    </row>
    <row r="245" spans="1:4">
      <c r="A245" s="25" t="s">
        <v>251</v>
      </c>
      <c r="B245" s="26" t="s">
        <v>256</v>
      </c>
      <c r="C245" s="14"/>
      <c r="D245" s="14"/>
    </row>
    <row r="246" spans="1:4">
      <c r="A246" s="25" t="s">
        <v>252</v>
      </c>
      <c r="B246" s="27" t="s">
        <v>71</v>
      </c>
      <c r="C246" s="14"/>
      <c r="D246" s="14"/>
    </row>
    <row r="247" spans="1:4">
      <c r="A247" s="5"/>
      <c r="B247" s="5"/>
      <c r="C247" s="5"/>
      <c r="D247" s="5"/>
    </row>
    <row r="248" spans="1:4" ht="38.25">
      <c r="A248" s="3" t="s">
        <v>10</v>
      </c>
      <c r="B248" s="1" t="s">
        <v>7</v>
      </c>
      <c r="C248" s="2" t="s">
        <v>8</v>
      </c>
      <c r="D248" s="2" t="s">
        <v>9</v>
      </c>
    </row>
    <row r="249" spans="1:4">
      <c r="A249" s="8" t="s">
        <v>257</v>
      </c>
      <c r="B249" s="9" t="s">
        <v>258</v>
      </c>
      <c r="C249" s="37"/>
      <c r="D249" s="38"/>
    </row>
    <row r="250" spans="1:4">
      <c r="A250" s="14"/>
      <c r="B250" s="11" t="s">
        <v>13</v>
      </c>
      <c r="C250" s="33">
        <v>10</v>
      </c>
      <c r="D250" s="33"/>
    </row>
    <row r="251" spans="1:4">
      <c r="A251" s="14"/>
      <c r="B251" s="11" t="s">
        <v>14</v>
      </c>
      <c r="C251" s="36"/>
      <c r="D251" s="36"/>
    </row>
    <row r="252" spans="1:4">
      <c r="A252" s="14"/>
      <c r="B252" s="12" t="s">
        <v>259</v>
      </c>
      <c r="C252" s="34">
        <f>C250*C251</f>
        <v>0</v>
      </c>
      <c r="D252" s="34"/>
    </row>
    <row r="253" spans="1:4">
      <c r="A253" s="14"/>
      <c r="B253" s="11" t="s">
        <v>16</v>
      </c>
      <c r="C253" s="33"/>
      <c r="D253" s="33"/>
    </row>
    <row r="254" spans="1:4">
      <c r="A254" s="14"/>
      <c r="B254" s="11" t="s">
        <v>17</v>
      </c>
      <c r="C254" s="33"/>
      <c r="D254" s="33"/>
    </row>
    <row r="255" spans="1:4">
      <c r="A255" s="13"/>
      <c r="B255" s="35" t="s">
        <v>18</v>
      </c>
      <c r="C255" s="35"/>
      <c r="D255" s="35"/>
    </row>
    <row r="256" spans="1:4">
      <c r="A256" s="14" t="s">
        <v>260</v>
      </c>
      <c r="B256" s="6" t="s">
        <v>268</v>
      </c>
      <c r="C256" s="14"/>
      <c r="D256" s="14"/>
    </row>
    <row r="257" spans="1:4">
      <c r="A257" s="14" t="s">
        <v>261</v>
      </c>
      <c r="B257" s="6" t="s">
        <v>269</v>
      </c>
      <c r="C257" s="14"/>
      <c r="D257" s="14"/>
    </row>
    <row r="258" spans="1:4">
      <c r="A258" s="14" t="s">
        <v>262</v>
      </c>
      <c r="B258" s="6" t="s">
        <v>47</v>
      </c>
      <c r="C258" s="14"/>
      <c r="D258" s="14"/>
    </row>
    <row r="259" spans="1:4">
      <c r="A259" s="14" t="s">
        <v>263</v>
      </c>
      <c r="B259" s="6" t="s">
        <v>270</v>
      </c>
      <c r="C259" s="14"/>
      <c r="D259" s="14"/>
    </row>
    <row r="260" spans="1:4">
      <c r="A260" s="14" t="s">
        <v>264</v>
      </c>
      <c r="B260" s="6" t="s">
        <v>130</v>
      </c>
      <c r="C260" s="14"/>
      <c r="D260" s="14"/>
    </row>
    <row r="261" spans="1:4">
      <c r="A261" s="14" t="s">
        <v>265</v>
      </c>
      <c r="B261" s="6" t="s">
        <v>236</v>
      </c>
      <c r="C261" s="14"/>
      <c r="D261" s="14"/>
    </row>
    <row r="262" spans="1:4" ht="25.5">
      <c r="A262" s="25" t="s">
        <v>266</v>
      </c>
      <c r="B262" s="26" t="s">
        <v>271</v>
      </c>
      <c r="C262" s="14"/>
      <c r="D262" s="14"/>
    </row>
    <row r="263" spans="1:4">
      <c r="A263" s="25" t="s">
        <v>267</v>
      </c>
      <c r="B263" s="27" t="s">
        <v>71</v>
      </c>
      <c r="C263" s="14"/>
      <c r="D263" s="14"/>
    </row>
    <row r="264" spans="1:4">
      <c r="A264" s="5"/>
      <c r="B264" s="5"/>
      <c r="C264" s="5"/>
      <c r="D264" s="5"/>
    </row>
    <row r="265" spans="1:4" ht="38.25">
      <c r="A265" s="3" t="s">
        <v>10</v>
      </c>
      <c r="B265" s="1" t="s">
        <v>7</v>
      </c>
      <c r="C265" s="2" t="s">
        <v>8</v>
      </c>
      <c r="D265" s="2" t="s">
        <v>9</v>
      </c>
    </row>
    <row r="266" spans="1:4">
      <c r="A266" s="8" t="s">
        <v>272</v>
      </c>
      <c r="B266" s="9" t="s">
        <v>273</v>
      </c>
      <c r="C266" s="37"/>
      <c r="D266" s="38"/>
    </row>
    <row r="267" spans="1:4">
      <c r="A267" s="14"/>
      <c r="B267" s="11" t="s">
        <v>13</v>
      </c>
      <c r="C267" s="33">
        <v>10</v>
      </c>
      <c r="D267" s="33"/>
    </row>
    <row r="268" spans="1:4">
      <c r="A268" s="14"/>
      <c r="B268" s="11" t="s">
        <v>14</v>
      </c>
      <c r="C268" s="36"/>
      <c r="D268" s="36"/>
    </row>
    <row r="269" spans="1:4">
      <c r="A269" s="14"/>
      <c r="B269" s="12" t="s">
        <v>274</v>
      </c>
      <c r="C269" s="34">
        <f>C267*C268</f>
        <v>0</v>
      </c>
      <c r="D269" s="34"/>
    </row>
    <row r="270" spans="1:4">
      <c r="A270" s="14"/>
      <c r="B270" s="11" t="s">
        <v>16</v>
      </c>
      <c r="C270" s="33"/>
      <c r="D270" s="33"/>
    </row>
    <row r="271" spans="1:4">
      <c r="A271" s="14"/>
      <c r="B271" s="11" t="s">
        <v>17</v>
      </c>
      <c r="C271" s="33"/>
      <c r="D271" s="33"/>
    </row>
    <row r="272" spans="1:4">
      <c r="A272" s="13"/>
      <c r="B272" s="35" t="s">
        <v>18</v>
      </c>
      <c r="C272" s="35"/>
      <c r="D272" s="35"/>
    </row>
    <row r="273" spans="1:4">
      <c r="A273" s="14" t="s">
        <v>275</v>
      </c>
      <c r="B273" s="6" t="s">
        <v>282</v>
      </c>
      <c r="C273" s="14"/>
      <c r="D273" s="14"/>
    </row>
    <row r="274" spans="1:4">
      <c r="A274" s="14" t="s">
        <v>276</v>
      </c>
      <c r="B274" s="6" t="s">
        <v>283</v>
      </c>
      <c r="C274" s="14"/>
      <c r="D274" s="14"/>
    </row>
    <row r="275" spans="1:4">
      <c r="A275" s="14" t="s">
        <v>277</v>
      </c>
      <c r="B275" s="6" t="s">
        <v>284</v>
      </c>
      <c r="C275" s="14"/>
      <c r="D275" s="14"/>
    </row>
    <row r="276" spans="1:4">
      <c r="A276" s="14" t="s">
        <v>278</v>
      </c>
      <c r="B276" s="6" t="s">
        <v>130</v>
      </c>
      <c r="C276" s="14"/>
      <c r="D276" s="14"/>
    </row>
    <row r="277" spans="1:4">
      <c r="A277" s="14" t="s">
        <v>279</v>
      </c>
      <c r="B277" s="6" t="s">
        <v>221</v>
      </c>
      <c r="C277" s="14"/>
      <c r="D277" s="14"/>
    </row>
    <row r="278" spans="1:4" ht="25.5">
      <c r="A278" s="25" t="s">
        <v>280</v>
      </c>
      <c r="B278" s="26" t="s">
        <v>285</v>
      </c>
      <c r="C278" s="14"/>
      <c r="D278" s="14"/>
    </row>
    <row r="279" spans="1:4">
      <c r="A279" s="25" t="s">
        <v>281</v>
      </c>
      <c r="B279" s="27" t="s">
        <v>71</v>
      </c>
      <c r="C279" s="14"/>
      <c r="D279" s="14"/>
    </row>
    <row r="280" spans="1:4">
      <c r="A280" s="5"/>
      <c r="B280" s="5"/>
      <c r="C280" s="5"/>
      <c r="D280" s="5"/>
    </row>
    <row r="281" spans="1:4" ht="38.25">
      <c r="A281" s="3" t="s">
        <v>10</v>
      </c>
      <c r="B281" s="1" t="s">
        <v>7</v>
      </c>
      <c r="C281" s="2" t="s">
        <v>8</v>
      </c>
      <c r="D281" s="2" t="s">
        <v>9</v>
      </c>
    </row>
    <row r="282" spans="1:4">
      <c r="A282" s="8" t="s">
        <v>286</v>
      </c>
      <c r="B282" s="9" t="s">
        <v>287</v>
      </c>
      <c r="C282" s="37"/>
      <c r="D282" s="38"/>
    </row>
    <row r="283" spans="1:4">
      <c r="A283" s="14"/>
      <c r="B283" s="11" t="s">
        <v>13</v>
      </c>
      <c r="C283" s="33">
        <v>20</v>
      </c>
      <c r="D283" s="33"/>
    </row>
    <row r="284" spans="1:4">
      <c r="A284" s="14"/>
      <c r="B284" s="11" t="s">
        <v>14</v>
      </c>
      <c r="C284" s="36"/>
      <c r="D284" s="36"/>
    </row>
    <row r="285" spans="1:4">
      <c r="A285" s="14"/>
      <c r="B285" s="12" t="s">
        <v>288</v>
      </c>
      <c r="C285" s="34">
        <f>C283*C284</f>
        <v>0</v>
      </c>
      <c r="D285" s="34"/>
    </row>
    <row r="286" spans="1:4">
      <c r="A286" s="14"/>
      <c r="B286" s="11" t="s">
        <v>16</v>
      </c>
      <c r="C286" s="33"/>
      <c r="D286" s="33"/>
    </row>
    <row r="287" spans="1:4">
      <c r="A287" s="14"/>
      <c r="B287" s="11" t="s">
        <v>17</v>
      </c>
      <c r="C287" s="33"/>
      <c r="D287" s="33"/>
    </row>
    <row r="288" spans="1:4">
      <c r="A288" s="13"/>
      <c r="B288" s="35" t="s">
        <v>18</v>
      </c>
      <c r="C288" s="35"/>
      <c r="D288" s="35"/>
    </row>
    <row r="289" spans="1:4">
      <c r="A289" s="14" t="s">
        <v>289</v>
      </c>
      <c r="B289" s="6" t="s">
        <v>296</v>
      </c>
      <c r="C289" s="14"/>
      <c r="D289" s="14"/>
    </row>
    <row r="290" spans="1:4">
      <c r="A290" s="14" t="s">
        <v>290</v>
      </c>
      <c r="B290" s="6" t="s">
        <v>297</v>
      </c>
      <c r="C290" s="14"/>
      <c r="D290" s="14"/>
    </row>
    <row r="291" spans="1:4">
      <c r="A291" s="14" t="s">
        <v>291</v>
      </c>
      <c r="B291" s="6" t="s">
        <v>298</v>
      </c>
      <c r="C291" s="14"/>
      <c r="D291" s="14"/>
    </row>
    <row r="292" spans="1:4">
      <c r="A292" s="14" t="s">
        <v>292</v>
      </c>
      <c r="B292" s="6" t="s">
        <v>130</v>
      </c>
      <c r="C292" s="14"/>
      <c r="D292" s="14"/>
    </row>
    <row r="293" spans="1:4">
      <c r="A293" s="14" t="s">
        <v>293</v>
      </c>
      <c r="B293" s="6" t="s">
        <v>221</v>
      </c>
      <c r="C293" s="14"/>
      <c r="D293" s="14"/>
    </row>
    <row r="294" spans="1:4" ht="24.75" customHeight="1">
      <c r="A294" s="25" t="s">
        <v>294</v>
      </c>
      <c r="B294" s="26" t="s">
        <v>299</v>
      </c>
      <c r="C294" s="14"/>
      <c r="D294" s="14"/>
    </row>
    <row r="295" spans="1:4">
      <c r="A295" s="25" t="s">
        <v>295</v>
      </c>
      <c r="B295" s="27" t="s">
        <v>71</v>
      </c>
      <c r="C295" s="14"/>
      <c r="D295" s="14"/>
    </row>
    <row r="296" spans="1:4">
      <c r="A296" s="5"/>
      <c r="B296" s="5"/>
      <c r="C296" s="5"/>
      <c r="D296" s="5"/>
    </row>
    <row r="297" spans="1:4" ht="38.25">
      <c r="A297" s="3" t="s">
        <v>10</v>
      </c>
      <c r="B297" s="1" t="s">
        <v>7</v>
      </c>
      <c r="C297" s="2" t="s">
        <v>8</v>
      </c>
      <c r="D297" s="2" t="s">
        <v>9</v>
      </c>
    </row>
    <row r="298" spans="1:4">
      <c r="A298" s="8" t="s">
        <v>300</v>
      </c>
      <c r="B298" s="9" t="s">
        <v>135</v>
      </c>
      <c r="C298" s="37"/>
      <c r="D298" s="38"/>
    </row>
    <row r="299" spans="1:4">
      <c r="A299" s="14"/>
      <c r="B299" s="11" t="s">
        <v>13</v>
      </c>
      <c r="C299" s="33">
        <v>10</v>
      </c>
      <c r="D299" s="33"/>
    </row>
    <row r="300" spans="1:4">
      <c r="A300" s="14"/>
      <c r="B300" s="11" t="s">
        <v>14</v>
      </c>
      <c r="C300" s="36"/>
      <c r="D300" s="36"/>
    </row>
    <row r="301" spans="1:4">
      <c r="A301" s="14"/>
      <c r="B301" s="12" t="s">
        <v>301</v>
      </c>
      <c r="C301" s="34">
        <f>C299*C300</f>
        <v>0</v>
      </c>
      <c r="D301" s="34"/>
    </row>
    <row r="302" spans="1:4">
      <c r="A302" s="14"/>
      <c r="B302" s="11" t="s">
        <v>16</v>
      </c>
      <c r="C302" s="33"/>
      <c r="D302" s="33"/>
    </row>
    <row r="303" spans="1:4">
      <c r="A303" s="14"/>
      <c r="B303" s="11" t="s">
        <v>17</v>
      </c>
      <c r="C303" s="33"/>
      <c r="D303" s="33"/>
    </row>
    <row r="304" spans="1:4">
      <c r="A304" s="13"/>
      <c r="B304" s="35" t="s">
        <v>18</v>
      </c>
      <c r="C304" s="35"/>
      <c r="D304" s="35"/>
    </row>
    <row r="305" spans="1:4">
      <c r="A305" s="14" t="s">
        <v>302</v>
      </c>
      <c r="B305" s="6" t="s">
        <v>309</v>
      </c>
      <c r="C305" s="14"/>
      <c r="D305" s="14"/>
    </row>
    <row r="306" spans="1:4">
      <c r="A306" s="14" t="s">
        <v>303</v>
      </c>
      <c r="B306" s="6" t="s">
        <v>310</v>
      </c>
      <c r="C306" s="14"/>
      <c r="D306" s="14"/>
    </row>
    <row r="307" spans="1:4">
      <c r="A307" s="14" t="s">
        <v>304</v>
      </c>
      <c r="B307" s="6" t="s">
        <v>128</v>
      </c>
      <c r="C307" s="14"/>
      <c r="D307" s="14"/>
    </row>
    <row r="308" spans="1:4">
      <c r="A308" s="14" t="s">
        <v>305</v>
      </c>
      <c r="B308" s="6" t="s">
        <v>221</v>
      </c>
      <c r="C308" s="14"/>
      <c r="D308" s="14"/>
    </row>
    <row r="309" spans="1:4">
      <c r="A309" s="14" t="s">
        <v>306</v>
      </c>
      <c r="B309" s="6" t="s">
        <v>130</v>
      </c>
      <c r="C309" s="14"/>
      <c r="D309" s="14"/>
    </row>
    <row r="310" spans="1:4">
      <c r="A310" s="25" t="s">
        <v>307</v>
      </c>
      <c r="B310" s="26" t="s">
        <v>311</v>
      </c>
      <c r="C310" s="14"/>
      <c r="D310" s="14"/>
    </row>
    <row r="311" spans="1:4">
      <c r="A311" s="25" t="s">
        <v>308</v>
      </c>
      <c r="B311" s="27" t="s">
        <v>71</v>
      </c>
      <c r="C311" s="14"/>
      <c r="D311" s="14"/>
    </row>
    <row r="312" spans="1:4">
      <c r="A312" s="5"/>
      <c r="B312" s="5"/>
      <c r="C312" s="5"/>
      <c r="D312" s="5"/>
    </row>
    <row r="313" spans="1:4" ht="38.25">
      <c r="A313" s="3" t="s">
        <v>10</v>
      </c>
      <c r="B313" s="1" t="s">
        <v>7</v>
      </c>
      <c r="C313" s="2" t="s">
        <v>8</v>
      </c>
      <c r="D313" s="2" t="s">
        <v>9</v>
      </c>
    </row>
    <row r="314" spans="1:4">
      <c r="A314" s="8" t="s">
        <v>312</v>
      </c>
      <c r="B314" s="9" t="s">
        <v>313</v>
      </c>
      <c r="C314" s="37"/>
      <c r="D314" s="38"/>
    </row>
    <row r="315" spans="1:4">
      <c r="A315" s="14"/>
      <c r="B315" s="11" t="s">
        <v>13</v>
      </c>
      <c r="C315" s="33">
        <v>5</v>
      </c>
      <c r="D315" s="33"/>
    </row>
    <row r="316" spans="1:4">
      <c r="A316" s="14"/>
      <c r="B316" s="11" t="s">
        <v>14</v>
      </c>
      <c r="C316" s="36"/>
      <c r="D316" s="36"/>
    </row>
    <row r="317" spans="1:4">
      <c r="A317" s="14"/>
      <c r="B317" s="12" t="s">
        <v>314</v>
      </c>
      <c r="C317" s="34">
        <f>C315*C316</f>
        <v>0</v>
      </c>
      <c r="D317" s="34"/>
    </row>
    <row r="318" spans="1:4">
      <c r="A318" s="14"/>
      <c r="B318" s="11" t="s">
        <v>16</v>
      </c>
      <c r="C318" s="33"/>
      <c r="D318" s="33"/>
    </row>
    <row r="319" spans="1:4">
      <c r="A319" s="14"/>
      <c r="B319" s="11" t="s">
        <v>17</v>
      </c>
      <c r="C319" s="33"/>
      <c r="D319" s="33"/>
    </row>
    <row r="320" spans="1:4">
      <c r="A320" s="13"/>
      <c r="B320" s="35" t="s">
        <v>18</v>
      </c>
      <c r="C320" s="35"/>
      <c r="D320" s="35"/>
    </row>
    <row r="321" spans="1:4">
      <c r="A321" s="14" t="s">
        <v>315</v>
      </c>
      <c r="B321" s="6" t="s">
        <v>326</v>
      </c>
      <c r="C321" s="14"/>
      <c r="D321" s="14"/>
    </row>
    <row r="322" spans="1:4">
      <c r="A322" s="14" t="s">
        <v>316</v>
      </c>
      <c r="B322" s="6" t="s">
        <v>327</v>
      </c>
      <c r="C322" s="14"/>
      <c r="D322" s="14"/>
    </row>
    <row r="323" spans="1:4">
      <c r="A323" s="14" t="s">
        <v>317</v>
      </c>
      <c r="B323" s="6" t="s">
        <v>328</v>
      </c>
      <c r="C323" s="14"/>
      <c r="D323" s="14"/>
    </row>
    <row r="324" spans="1:4">
      <c r="A324" s="14" t="s">
        <v>318</v>
      </c>
      <c r="B324" s="6" t="s">
        <v>329</v>
      </c>
      <c r="C324" s="14"/>
      <c r="D324" s="14"/>
    </row>
    <row r="325" spans="1:4">
      <c r="A325" s="14" t="s">
        <v>319</v>
      </c>
      <c r="B325" s="6" t="s">
        <v>330</v>
      </c>
      <c r="C325" s="14"/>
      <c r="D325" s="14"/>
    </row>
    <row r="326" spans="1:4">
      <c r="A326" s="14" t="s">
        <v>320</v>
      </c>
      <c r="B326" s="6" t="s">
        <v>331</v>
      </c>
      <c r="C326" s="14"/>
      <c r="D326" s="14"/>
    </row>
    <row r="327" spans="1:4">
      <c r="A327" s="14" t="s">
        <v>321</v>
      </c>
      <c r="B327" s="6" t="s">
        <v>332</v>
      </c>
      <c r="C327" s="14"/>
      <c r="D327" s="14"/>
    </row>
    <row r="328" spans="1:4">
      <c r="A328" s="14" t="s">
        <v>322</v>
      </c>
      <c r="B328" s="6" t="s">
        <v>333</v>
      </c>
      <c r="C328" s="14"/>
      <c r="D328" s="14"/>
    </row>
    <row r="329" spans="1:4">
      <c r="A329" s="14" t="s">
        <v>323</v>
      </c>
      <c r="B329" s="6" t="s">
        <v>334</v>
      </c>
      <c r="C329" s="14"/>
      <c r="D329" s="14"/>
    </row>
    <row r="330" spans="1:4" ht="25.5">
      <c r="A330" s="25" t="s">
        <v>324</v>
      </c>
      <c r="B330" s="26" t="s">
        <v>335</v>
      </c>
      <c r="C330" s="14"/>
      <c r="D330" s="14"/>
    </row>
    <row r="331" spans="1:4">
      <c r="A331" s="25" t="s">
        <v>325</v>
      </c>
      <c r="B331" s="27" t="s">
        <v>71</v>
      </c>
      <c r="C331" s="14"/>
      <c r="D331" s="14"/>
    </row>
    <row r="332" spans="1:4">
      <c r="A332" s="5"/>
      <c r="B332" s="5"/>
      <c r="C332" s="5"/>
      <c r="D332" s="5"/>
    </row>
    <row r="333" spans="1:4">
      <c r="A333" s="5"/>
      <c r="B333" s="23" t="s">
        <v>336</v>
      </c>
      <c r="C333" s="54">
        <f>C21</f>
        <v>0</v>
      </c>
      <c r="D333" s="55"/>
    </row>
    <row r="334" spans="1:4">
      <c r="A334" s="5"/>
      <c r="B334" s="23" t="s">
        <v>337</v>
      </c>
      <c r="C334" s="54">
        <f>C39</f>
        <v>0</v>
      </c>
      <c r="D334" s="55"/>
    </row>
    <row r="335" spans="1:4">
      <c r="A335" s="5"/>
      <c r="B335" s="23" t="s">
        <v>338</v>
      </c>
      <c r="C335" s="54">
        <f>C58</f>
        <v>0</v>
      </c>
      <c r="D335" s="55"/>
    </row>
    <row r="336" spans="1:4">
      <c r="A336" s="5"/>
      <c r="B336" s="23" t="s">
        <v>345</v>
      </c>
      <c r="C336" s="54">
        <f>C77</f>
        <v>0</v>
      </c>
      <c r="D336" s="55"/>
    </row>
    <row r="337" spans="1:4">
      <c r="A337" s="5"/>
      <c r="B337" s="23" t="s">
        <v>346</v>
      </c>
      <c r="C337" s="54">
        <f>C96</f>
        <v>0</v>
      </c>
      <c r="D337" s="55"/>
    </row>
    <row r="338" spans="1:4">
      <c r="A338" s="5"/>
      <c r="B338" s="23" t="s">
        <v>347</v>
      </c>
      <c r="C338" s="54">
        <f>C111</f>
        <v>0</v>
      </c>
      <c r="D338" s="55"/>
    </row>
    <row r="339" spans="1:4">
      <c r="A339" s="5"/>
      <c r="B339" s="23" t="s">
        <v>348</v>
      </c>
      <c r="C339" s="54">
        <f>C130</f>
        <v>0</v>
      </c>
      <c r="D339" s="55"/>
    </row>
    <row r="340" spans="1:4">
      <c r="A340" s="5"/>
      <c r="B340" s="23" t="s">
        <v>349</v>
      </c>
      <c r="C340" s="54">
        <f>C146</f>
        <v>0</v>
      </c>
      <c r="D340" s="55"/>
    </row>
    <row r="341" spans="1:4">
      <c r="A341" s="5"/>
      <c r="B341" s="23" t="s">
        <v>350</v>
      </c>
      <c r="C341" s="54">
        <f>C164</f>
        <v>0</v>
      </c>
      <c r="D341" s="55"/>
    </row>
    <row r="342" spans="1:4">
      <c r="A342" s="5"/>
      <c r="B342" s="23" t="s">
        <v>351</v>
      </c>
      <c r="C342" s="54">
        <f>C183</f>
        <v>0</v>
      </c>
      <c r="D342" s="55"/>
    </row>
    <row r="343" spans="1:4">
      <c r="A343" s="5"/>
      <c r="B343" s="23" t="s">
        <v>352</v>
      </c>
      <c r="C343" s="54">
        <f>C199</f>
        <v>0</v>
      </c>
      <c r="D343" s="55"/>
    </row>
    <row r="344" spans="1:4">
      <c r="A344" s="5"/>
      <c r="B344" s="23" t="s">
        <v>353</v>
      </c>
      <c r="C344" s="54">
        <f>C216</f>
        <v>0</v>
      </c>
      <c r="D344" s="55"/>
    </row>
    <row r="345" spans="1:4">
      <c r="A345" s="5"/>
      <c r="B345" s="23" t="s">
        <v>354</v>
      </c>
      <c r="C345" s="54">
        <f>C235</f>
        <v>0</v>
      </c>
      <c r="D345" s="55"/>
    </row>
    <row r="346" spans="1:4">
      <c r="A346" s="5"/>
      <c r="B346" s="23" t="s">
        <v>355</v>
      </c>
      <c r="C346" s="54">
        <f>C252</f>
        <v>0</v>
      </c>
      <c r="D346" s="55"/>
    </row>
    <row r="347" spans="1:4">
      <c r="A347" s="5"/>
      <c r="B347" s="23" t="s">
        <v>356</v>
      </c>
      <c r="C347" s="54">
        <f>C269</f>
        <v>0</v>
      </c>
      <c r="D347" s="55"/>
    </row>
    <row r="348" spans="1:4">
      <c r="A348" s="5"/>
      <c r="B348" s="18" t="s">
        <v>357</v>
      </c>
      <c r="C348" s="54">
        <f>C285</f>
        <v>0</v>
      </c>
      <c r="D348" s="55"/>
    </row>
    <row r="349" spans="1:4">
      <c r="A349" s="5"/>
      <c r="B349" s="18" t="s">
        <v>358</v>
      </c>
      <c r="C349" s="54">
        <f>C301</f>
        <v>0</v>
      </c>
      <c r="D349" s="55"/>
    </row>
    <row r="350" spans="1:4">
      <c r="A350" s="5"/>
      <c r="B350" s="18" t="s">
        <v>359</v>
      </c>
      <c r="C350" s="54">
        <f>C317</f>
        <v>0</v>
      </c>
      <c r="D350" s="55"/>
    </row>
    <row r="351" spans="1:4">
      <c r="A351" s="5"/>
      <c r="B351" s="53" t="s">
        <v>339</v>
      </c>
      <c r="C351" s="62">
        <f>C350+C349+C348+C347+C346+C345+C344+C343+C342+C341+C340+C339+C338+C337+C336+C335+C334+C333</f>
        <v>0</v>
      </c>
      <c r="D351" s="63"/>
    </row>
    <row r="352" spans="1:4">
      <c r="A352" s="5"/>
      <c r="B352" s="53"/>
      <c r="C352" s="63"/>
      <c r="D352" s="63"/>
    </row>
    <row r="353" spans="1:4">
      <c r="A353" s="5"/>
      <c r="B353" s="17" t="s">
        <v>1310</v>
      </c>
      <c r="C353" s="60"/>
      <c r="D353" s="60"/>
    </row>
    <row r="354" spans="1:4">
      <c r="A354" s="5"/>
      <c r="B354" s="17" t="s">
        <v>340</v>
      </c>
      <c r="C354" s="61">
        <v>0</v>
      </c>
      <c r="D354" s="61"/>
    </row>
    <row r="355" spans="1:4">
      <c r="A355" s="5"/>
      <c r="B355" s="5"/>
      <c r="C355" s="5"/>
      <c r="D355" s="5"/>
    </row>
    <row r="356" spans="1:4" ht="39.75" customHeight="1">
      <c r="A356" s="59" t="s">
        <v>341</v>
      </c>
      <c r="B356" s="59"/>
      <c r="C356" s="59"/>
      <c r="D356" s="59"/>
    </row>
    <row r="357" spans="1:4">
      <c r="A357" s="5"/>
      <c r="B357" s="5"/>
      <c r="C357" s="5"/>
      <c r="D357" s="5"/>
    </row>
    <row r="358" spans="1:4">
      <c r="A358" s="56" t="s">
        <v>342</v>
      </c>
      <c r="B358" s="56"/>
      <c r="C358" s="56"/>
      <c r="D358" s="56"/>
    </row>
    <row r="359" spans="1:4">
      <c r="A359" s="57" t="s">
        <v>343</v>
      </c>
      <c r="B359" s="57"/>
      <c r="C359" s="57"/>
      <c r="D359" s="57"/>
    </row>
    <row r="360" spans="1:4">
      <c r="A360" s="58" t="s">
        <v>344</v>
      </c>
      <c r="B360" s="58"/>
      <c r="C360" s="58"/>
      <c r="D360" s="58"/>
    </row>
    <row r="361" spans="1:4">
      <c r="A361" s="5"/>
      <c r="B361" s="5"/>
      <c r="C361" s="5"/>
      <c r="D361" s="5"/>
    </row>
    <row r="362" spans="1:4">
      <c r="A362" s="5"/>
      <c r="B362" s="5"/>
      <c r="C362" s="5"/>
      <c r="D362" s="5"/>
    </row>
    <row r="363" spans="1:4">
      <c r="A363" s="5"/>
      <c r="B363" s="5"/>
      <c r="C363" s="5"/>
      <c r="D363" s="5"/>
    </row>
    <row r="364" spans="1:4">
      <c r="A364" s="5"/>
      <c r="B364" s="5"/>
      <c r="C364" s="5"/>
      <c r="D364" s="5"/>
    </row>
    <row r="365" spans="1:4">
      <c r="A365" s="5"/>
      <c r="B365" s="5"/>
      <c r="C365" s="5"/>
      <c r="D365" s="5"/>
    </row>
    <row r="366" spans="1:4">
      <c r="A366" s="5"/>
      <c r="B366" s="5"/>
      <c r="C366" s="5"/>
      <c r="D366" s="5"/>
    </row>
    <row r="367" spans="1:4">
      <c r="A367" s="5"/>
      <c r="B367" s="5"/>
      <c r="C367" s="5"/>
      <c r="D367" s="5"/>
    </row>
    <row r="368" spans="1:4">
      <c r="A368" s="5"/>
      <c r="B368" s="5"/>
      <c r="C368" s="5"/>
      <c r="D368" s="5"/>
    </row>
    <row r="369" spans="1:4">
      <c r="A369" s="5"/>
      <c r="B369" s="5"/>
      <c r="C369" s="5"/>
      <c r="D369" s="5"/>
    </row>
    <row r="370" spans="1:4">
      <c r="A370" s="5"/>
      <c r="B370" s="5"/>
      <c r="C370" s="5"/>
      <c r="D370" s="5"/>
    </row>
    <row r="371" spans="1:4">
      <c r="A371" s="5"/>
      <c r="B371" s="5"/>
      <c r="C371" s="5"/>
      <c r="D371" s="5"/>
    </row>
    <row r="372" spans="1:4">
      <c r="A372" s="5"/>
      <c r="B372" s="5"/>
      <c r="C372" s="5"/>
      <c r="D372" s="5"/>
    </row>
    <row r="373" spans="1:4">
      <c r="A373" s="5"/>
      <c r="B373" s="5"/>
      <c r="C373" s="5"/>
      <c r="D373" s="5"/>
    </row>
    <row r="374" spans="1:4">
      <c r="A374" s="5"/>
      <c r="B374" s="5"/>
      <c r="C374" s="5"/>
      <c r="D374" s="5"/>
    </row>
    <row r="375" spans="1:4">
      <c r="A375" s="5"/>
      <c r="B375" s="5"/>
      <c r="C375" s="5"/>
      <c r="D375" s="5"/>
    </row>
    <row r="376" spans="1:4">
      <c r="A376" s="5"/>
      <c r="B376" s="5"/>
      <c r="C376" s="5"/>
      <c r="D376" s="5"/>
    </row>
    <row r="377" spans="1:4">
      <c r="A377" s="5"/>
      <c r="B377" s="5"/>
      <c r="C377" s="5"/>
      <c r="D377" s="5"/>
    </row>
    <row r="378" spans="1:4">
      <c r="A378" s="5"/>
      <c r="B378" s="5"/>
      <c r="C378" s="5"/>
      <c r="D378" s="5"/>
    </row>
    <row r="379" spans="1:4">
      <c r="A379" s="5"/>
      <c r="B379" s="5"/>
      <c r="C379" s="5"/>
      <c r="D379" s="5"/>
    </row>
    <row r="380" spans="1:4">
      <c r="A380" s="5"/>
      <c r="B380" s="5"/>
      <c r="C380" s="5"/>
      <c r="D380" s="5"/>
    </row>
    <row r="381" spans="1:4">
      <c r="A381" s="5"/>
      <c r="B381" s="5"/>
      <c r="C381" s="5"/>
      <c r="D381" s="5"/>
    </row>
    <row r="382" spans="1:4">
      <c r="A382" s="5"/>
      <c r="B382" s="5"/>
      <c r="C382" s="5"/>
      <c r="D382" s="5"/>
    </row>
    <row r="383" spans="1:4">
      <c r="A383" s="5"/>
      <c r="B383" s="5"/>
      <c r="C383" s="5"/>
      <c r="D383" s="5"/>
    </row>
    <row r="384" spans="1:4">
      <c r="A384" s="5"/>
      <c r="B384" s="5"/>
      <c r="C384" s="5"/>
      <c r="D384" s="5"/>
    </row>
    <row r="385" spans="1:4">
      <c r="A385" s="5"/>
      <c r="B385" s="5"/>
      <c r="C385" s="5"/>
      <c r="D385" s="5"/>
    </row>
    <row r="386" spans="1:4">
      <c r="A386" s="5"/>
      <c r="B386" s="5"/>
      <c r="C386" s="5"/>
      <c r="D386" s="5"/>
    </row>
    <row r="387" spans="1:4">
      <c r="A387" s="5"/>
      <c r="B387" s="5"/>
      <c r="C387" s="5"/>
      <c r="D387" s="5"/>
    </row>
    <row r="388" spans="1:4">
      <c r="A388" s="5"/>
      <c r="B388" s="5"/>
      <c r="C388" s="5"/>
      <c r="D388" s="5"/>
    </row>
    <row r="389" spans="1:4">
      <c r="A389" s="5"/>
      <c r="B389" s="5"/>
      <c r="C389" s="5"/>
      <c r="D389" s="5"/>
    </row>
    <row r="390" spans="1:4">
      <c r="A390" s="5"/>
      <c r="B390" s="5"/>
      <c r="C390" s="5"/>
      <c r="D390" s="5"/>
    </row>
    <row r="391" spans="1:4">
      <c r="A391" s="5"/>
      <c r="B391" s="5"/>
      <c r="C391" s="5"/>
      <c r="D391" s="5"/>
    </row>
    <row r="392" spans="1:4">
      <c r="A392" s="5"/>
      <c r="B392" s="5"/>
      <c r="C392" s="5"/>
      <c r="D392" s="5"/>
    </row>
    <row r="393" spans="1:4">
      <c r="A393" s="5"/>
      <c r="B393" s="5"/>
      <c r="C393" s="5"/>
      <c r="D393" s="5"/>
    </row>
    <row r="394" spans="1:4">
      <c r="A394" s="5"/>
      <c r="B394" s="5"/>
      <c r="C394" s="5"/>
      <c r="D394" s="5"/>
    </row>
    <row r="395" spans="1:4">
      <c r="A395" s="5"/>
      <c r="B395" s="5"/>
      <c r="C395" s="5"/>
      <c r="D395" s="5"/>
    </row>
    <row r="396" spans="1:4">
      <c r="A396" s="5"/>
      <c r="B396" s="5"/>
      <c r="C396" s="5"/>
      <c r="D396" s="5"/>
    </row>
    <row r="397" spans="1:4">
      <c r="A397" s="5"/>
      <c r="B397" s="5"/>
      <c r="C397" s="5"/>
      <c r="D397" s="5"/>
    </row>
    <row r="398" spans="1:4">
      <c r="A398" s="5"/>
      <c r="B398" s="5"/>
      <c r="C398" s="5"/>
      <c r="D398" s="5"/>
    </row>
    <row r="399" spans="1:4">
      <c r="A399" s="5"/>
      <c r="B399" s="5"/>
      <c r="C399" s="5"/>
      <c r="D399" s="5"/>
    </row>
    <row r="400" spans="1:4">
      <c r="A400" s="5"/>
      <c r="B400" s="5"/>
      <c r="C400" s="5"/>
      <c r="D400" s="5"/>
    </row>
    <row r="401" spans="1:4">
      <c r="A401" s="5"/>
      <c r="B401" s="5"/>
      <c r="C401" s="5"/>
      <c r="D401" s="5"/>
    </row>
    <row r="402" spans="1:4">
      <c r="A402" s="5"/>
      <c r="B402" s="5"/>
      <c r="C402" s="5"/>
      <c r="D402" s="5"/>
    </row>
    <row r="403" spans="1:4">
      <c r="A403" s="5"/>
      <c r="B403" s="5"/>
      <c r="C403" s="5"/>
      <c r="D403" s="5"/>
    </row>
    <row r="404" spans="1:4">
      <c r="A404" s="5"/>
      <c r="B404" s="5"/>
      <c r="C404" s="5"/>
      <c r="D404" s="5"/>
    </row>
    <row r="405" spans="1:4">
      <c r="A405" s="5"/>
      <c r="B405" s="5"/>
      <c r="C405" s="5"/>
      <c r="D405" s="5"/>
    </row>
    <row r="406" spans="1:4">
      <c r="A406" s="5"/>
      <c r="B406" s="5"/>
      <c r="C406" s="5"/>
      <c r="D406" s="5"/>
    </row>
    <row r="407" spans="1:4">
      <c r="A407" s="5"/>
      <c r="B407" s="5"/>
      <c r="C407" s="5"/>
      <c r="D407" s="5"/>
    </row>
    <row r="408" spans="1:4">
      <c r="A408" s="5"/>
      <c r="B408" s="5"/>
      <c r="C408" s="5"/>
      <c r="D408" s="5"/>
    </row>
    <row r="409" spans="1:4">
      <c r="A409" s="5"/>
      <c r="B409" s="5"/>
      <c r="C409" s="5"/>
      <c r="D409" s="5"/>
    </row>
    <row r="410" spans="1:4">
      <c r="A410" s="5"/>
      <c r="B410" s="5"/>
      <c r="C410" s="5"/>
      <c r="D410" s="5"/>
    </row>
    <row r="411" spans="1:4">
      <c r="A411" s="5"/>
      <c r="B411" s="5"/>
      <c r="C411" s="5"/>
      <c r="D411" s="5"/>
    </row>
    <row r="412" spans="1:4">
      <c r="A412" s="5"/>
      <c r="B412" s="5"/>
      <c r="C412" s="5"/>
      <c r="D412" s="5"/>
    </row>
    <row r="413" spans="1:4">
      <c r="A413" s="5"/>
      <c r="B413" s="5"/>
      <c r="C413" s="5"/>
      <c r="D413" s="5"/>
    </row>
    <row r="414" spans="1:4">
      <c r="A414" s="5"/>
      <c r="B414" s="5"/>
      <c r="C414" s="5"/>
      <c r="D414" s="5"/>
    </row>
    <row r="415" spans="1:4">
      <c r="A415" s="5"/>
      <c r="B415" s="5"/>
      <c r="C415" s="5"/>
      <c r="D415" s="5"/>
    </row>
    <row r="416" spans="1:4">
      <c r="A416" s="5"/>
      <c r="B416" s="5"/>
      <c r="C416" s="5"/>
      <c r="D416" s="5"/>
    </row>
    <row r="417" spans="1:4">
      <c r="A417" s="5"/>
      <c r="B417" s="5"/>
      <c r="C417" s="5"/>
      <c r="D417" s="5"/>
    </row>
    <row r="418" spans="1:4">
      <c r="A418" s="5"/>
      <c r="B418" s="5"/>
      <c r="C418" s="5"/>
      <c r="D418" s="5"/>
    </row>
    <row r="419" spans="1:4">
      <c r="A419" s="5"/>
      <c r="B419" s="5"/>
      <c r="C419" s="5"/>
      <c r="D419" s="5"/>
    </row>
    <row r="420" spans="1:4">
      <c r="A420" s="5"/>
      <c r="B420" s="5"/>
      <c r="C420" s="5"/>
      <c r="D420" s="5"/>
    </row>
    <row r="421" spans="1:4">
      <c r="A421" s="5"/>
      <c r="B421" s="5"/>
      <c r="C421" s="5"/>
      <c r="D421" s="5"/>
    </row>
    <row r="422" spans="1:4">
      <c r="A422" s="5"/>
      <c r="B422" s="5"/>
      <c r="C422" s="5"/>
      <c r="D422" s="5"/>
    </row>
    <row r="423" spans="1:4">
      <c r="A423" s="5"/>
      <c r="B423" s="5"/>
      <c r="C423" s="5"/>
      <c r="D423" s="5"/>
    </row>
    <row r="424" spans="1:4">
      <c r="A424" s="5"/>
      <c r="B424" s="5"/>
      <c r="C424" s="5"/>
      <c r="D424" s="5"/>
    </row>
    <row r="425" spans="1:4">
      <c r="A425" s="5"/>
      <c r="B425" s="5"/>
      <c r="C425" s="5"/>
      <c r="D425" s="5"/>
    </row>
    <row r="426" spans="1:4">
      <c r="A426" s="5"/>
      <c r="B426" s="5"/>
      <c r="C426" s="5"/>
      <c r="D426" s="5"/>
    </row>
    <row r="427" spans="1:4">
      <c r="A427" s="5"/>
      <c r="B427" s="5"/>
      <c r="C427" s="5"/>
      <c r="D427" s="5"/>
    </row>
    <row r="428" spans="1:4">
      <c r="A428" s="5"/>
      <c r="B428" s="5"/>
      <c r="C428" s="5"/>
      <c r="D428" s="5"/>
    </row>
    <row r="429" spans="1:4">
      <c r="A429" s="5"/>
      <c r="B429" s="5"/>
      <c r="C429" s="5"/>
      <c r="D429" s="5"/>
    </row>
    <row r="430" spans="1:4">
      <c r="A430" s="5"/>
      <c r="B430" s="5"/>
      <c r="C430" s="5"/>
      <c r="D430" s="5"/>
    </row>
    <row r="431" spans="1:4">
      <c r="A431" s="5"/>
      <c r="B431" s="5"/>
      <c r="C431" s="5"/>
      <c r="D431" s="5"/>
    </row>
    <row r="432" spans="1:4">
      <c r="A432" s="5"/>
      <c r="B432" s="5"/>
      <c r="C432" s="5"/>
      <c r="D432" s="5"/>
    </row>
    <row r="433" spans="1:4">
      <c r="A433" s="5"/>
      <c r="B433" s="5"/>
      <c r="C433" s="5"/>
      <c r="D433" s="5"/>
    </row>
    <row r="434" spans="1:4">
      <c r="A434" s="5"/>
      <c r="B434" s="5"/>
      <c r="C434" s="5"/>
      <c r="D434" s="5"/>
    </row>
    <row r="435" spans="1:4">
      <c r="A435" s="5"/>
      <c r="B435" s="5"/>
      <c r="C435" s="5"/>
      <c r="D435" s="5"/>
    </row>
    <row r="436" spans="1:4">
      <c r="A436" s="5"/>
      <c r="B436" s="5"/>
      <c r="C436" s="5"/>
      <c r="D436" s="5"/>
    </row>
    <row r="437" spans="1:4">
      <c r="A437" s="5"/>
      <c r="B437" s="5"/>
      <c r="C437" s="5"/>
      <c r="D437" s="5"/>
    </row>
    <row r="438" spans="1:4">
      <c r="A438" s="5"/>
      <c r="B438" s="5"/>
      <c r="C438" s="5"/>
      <c r="D438" s="5"/>
    </row>
    <row r="439" spans="1:4">
      <c r="A439" s="5"/>
      <c r="B439" s="5"/>
      <c r="C439" s="5"/>
      <c r="D439" s="5"/>
    </row>
    <row r="440" spans="1:4">
      <c r="A440" s="5"/>
      <c r="B440" s="5"/>
      <c r="C440" s="5"/>
      <c r="D440" s="5"/>
    </row>
    <row r="441" spans="1:4">
      <c r="A441" s="5"/>
      <c r="B441" s="5"/>
      <c r="C441" s="5"/>
      <c r="D441" s="5"/>
    </row>
    <row r="442" spans="1:4">
      <c r="A442" s="5"/>
      <c r="B442" s="5"/>
      <c r="C442" s="5"/>
      <c r="D442" s="5"/>
    </row>
    <row r="443" spans="1:4">
      <c r="A443" s="5"/>
      <c r="B443" s="5"/>
      <c r="C443" s="5"/>
      <c r="D443" s="5"/>
    </row>
    <row r="444" spans="1:4">
      <c r="A444" s="5"/>
      <c r="B444" s="5"/>
      <c r="C444" s="5"/>
      <c r="D444" s="5"/>
    </row>
    <row r="445" spans="1:4">
      <c r="A445" s="5"/>
      <c r="B445" s="5"/>
      <c r="C445" s="5"/>
      <c r="D445" s="5"/>
    </row>
    <row r="446" spans="1:4">
      <c r="A446" s="5"/>
      <c r="B446" s="5"/>
      <c r="C446" s="5"/>
      <c r="D446" s="5"/>
    </row>
    <row r="447" spans="1:4">
      <c r="A447" s="5"/>
      <c r="B447" s="5"/>
      <c r="C447" s="5"/>
      <c r="D447" s="5"/>
    </row>
    <row r="448" spans="1:4">
      <c r="A448" s="5"/>
      <c r="B448" s="5"/>
      <c r="C448" s="5"/>
      <c r="D448" s="5"/>
    </row>
    <row r="449" spans="1:4">
      <c r="A449" s="5"/>
      <c r="B449" s="5"/>
      <c r="C449" s="5"/>
      <c r="D449" s="5"/>
    </row>
    <row r="450" spans="1:4">
      <c r="A450" s="5"/>
      <c r="B450" s="5"/>
      <c r="C450" s="5"/>
      <c r="D450" s="5"/>
    </row>
    <row r="451" spans="1:4">
      <c r="A451" s="5"/>
      <c r="B451" s="5"/>
      <c r="C451" s="5"/>
      <c r="D451" s="5"/>
    </row>
    <row r="452" spans="1:4">
      <c r="A452" s="5"/>
      <c r="B452" s="5"/>
      <c r="C452" s="5"/>
      <c r="D452" s="5"/>
    </row>
    <row r="453" spans="1:4">
      <c r="A453" s="5"/>
      <c r="B453" s="5"/>
      <c r="C453" s="5"/>
      <c r="D453" s="5"/>
    </row>
    <row r="454" spans="1:4">
      <c r="A454" s="5"/>
      <c r="B454" s="5"/>
      <c r="C454" s="5"/>
      <c r="D454" s="5"/>
    </row>
    <row r="455" spans="1:4">
      <c r="A455" s="5"/>
      <c r="B455" s="5"/>
      <c r="C455" s="5"/>
      <c r="D455" s="5"/>
    </row>
    <row r="456" spans="1:4">
      <c r="A456" s="5"/>
      <c r="B456" s="5"/>
      <c r="C456" s="5"/>
      <c r="D456" s="5"/>
    </row>
    <row r="457" spans="1:4">
      <c r="A457" s="5"/>
      <c r="B457" s="5"/>
      <c r="C457" s="5"/>
      <c r="D457" s="5"/>
    </row>
    <row r="458" spans="1:4">
      <c r="A458" s="5"/>
      <c r="B458" s="5"/>
      <c r="C458" s="5"/>
      <c r="D458" s="5"/>
    </row>
    <row r="459" spans="1:4">
      <c r="A459" s="5"/>
      <c r="B459" s="5"/>
      <c r="C459" s="5"/>
      <c r="D459" s="5"/>
    </row>
    <row r="460" spans="1:4">
      <c r="A460" s="5"/>
      <c r="B460" s="5"/>
      <c r="C460" s="5"/>
      <c r="D460" s="5"/>
    </row>
    <row r="461" spans="1:4">
      <c r="A461" s="5"/>
      <c r="B461" s="5"/>
      <c r="C461" s="5"/>
      <c r="D461" s="5"/>
    </row>
    <row r="462" spans="1:4">
      <c r="A462" s="5"/>
      <c r="B462" s="5"/>
      <c r="C462" s="5"/>
      <c r="D462" s="5"/>
    </row>
    <row r="463" spans="1:4">
      <c r="A463" s="5"/>
      <c r="B463" s="5"/>
      <c r="C463" s="5"/>
      <c r="D463" s="5"/>
    </row>
    <row r="464" spans="1:4">
      <c r="A464" s="5"/>
      <c r="B464" s="5"/>
      <c r="C464" s="5"/>
      <c r="D464" s="5"/>
    </row>
    <row r="465" spans="1:4">
      <c r="A465" s="5"/>
      <c r="B465" s="5"/>
      <c r="C465" s="5"/>
      <c r="D465" s="5"/>
    </row>
    <row r="466" spans="1:4">
      <c r="A466" s="5"/>
      <c r="B466" s="5"/>
      <c r="C466" s="5"/>
      <c r="D466" s="5"/>
    </row>
    <row r="467" spans="1:4">
      <c r="A467" s="5"/>
      <c r="B467" s="5"/>
      <c r="C467" s="5"/>
      <c r="D467" s="5"/>
    </row>
    <row r="468" spans="1:4">
      <c r="A468" s="5"/>
      <c r="B468" s="5"/>
      <c r="C468" s="5"/>
      <c r="D468" s="5"/>
    </row>
    <row r="469" spans="1:4">
      <c r="A469" s="5"/>
      <c r="B469" s="5"/>
      <c r="C469" s="5"/>
      <c r="D469" s="5"/>
    </row>
    <row r="470" spans="1:4">
      <c r="A470" s="5"/>
      <c r="B470" s="5"/>
      <c r="C470" s="5"/>
      <c r="D470" s="5"/>
    </row>
    <row r="471" spans="1:4">
      <c r="A471" s="5"/>
      <c r="B471" s="5"/>
      <c r="C471" s="5"/>
      <c r="D471" s="5"/>
    </row>
    <row r="472" spans="1:4">
      <c r="A472" s="5"/>
      <c r="B472" s="5"/>
      <c r="C472" s="5"/>
      <c r="D472" s="5"/>
    </row>
    <row r="473" spans="1:4">
      <c r="A473" s="5"/>
      <c r="B473" s="5"/>
      <c r="C473" s="5"/>
      <c r="D473" s="5"/>
    </row>
    <row r="474" spans="1:4">
      <c r="A474" s="5"/>
      <c r="B474" s="5"/>
      <c r="C474" s="5"/>
      <c r="D474" s="5"/>
    </row>
    <row r="475" spans="1:4">
      <c r="A475" s="5"/>
      <c r="B475" s="5"/>
      <c r="C475" s="5"/>
      <c r="D475" s="5"/>
    </row>
    <row r="476" spans="1:4">
      <c r="A476" s="5"/>
      <c r="B476" s="5"/>
      <c r="C476" s="5"/>
      <c r="D476" s="5"/>
    </row>
    <row r="477" spans="1:4">
      <c r="A477" s="5"/>
      <c r="B477" s="5"/>
      <c r="C477" s="5"/>
      <c r="D477" s="5"/>
    </row>
    <row r="478" spans="1:4">
      <c r="A478" s="5"/>
      <c r="B478" s="5"/>
      <c r="C478" s="5"/>
      <c r="D478" s="5"/>
    </row>
    <row r="479" spans="1:4">
      <c r="A479" s="5"/>
      <c r="B479" s="5"/>
      <c r="C479" s="5"/>
      <c r="D479" s="5"/>
    </row>
    <row r="480" spans="1:4">
      <c r="A480" s="5"/>
      <c r="B480" s="5"/>
      <c r="C480" s="5"/>
      <c r="D480" s="5"/>
    </row>
    <row r="481" spans="1:4">
      <c r="A481" s="5"/>
      <c r="B481" s="5"/>
      <c r="C481" s="5"/>
      <c r="D481" s="5"/>
    </row>
    <row r="482" spans="1:4">
      <c r="A482" s="5"/>
      <c r="B482" s="5"/>
      <c r="C482" s="5"/>
      <c r="D482" s="5"/>
    </row>
    <row r="483" spans="1:4">
      <c r="A483" s="5"/>
      <c r="B483" s="5"/>
      <c r="C483" s="5"/>
      <c r="D483" s="5"/>
    </row>
    <row r="484" spans="1:4">
      <c r="A484" s="5"/>
      <c r="B484" s="5"/>
      <c r="C484" s="5"/>
      <c r="D484" s="5"/>
    </row>
    <row r="485" spans="1:4">
      <c r="A485" s="5"/>
      <c r="B485" s="5"/>
      <c r="C485" s="5"/>
      <c r="D485" s="5"/>
    </row>
    <row r="486" spans="1:4">
      <c r="A486" s="5"/>
      <c r="B486" s="5"/>
      <c r="C486" s="5"/>
      <c r="D486" s="5"/>
    </row>
    <row r="487" spans="1:4">
      <c r="A487" s="5"/>
      <c r="B487" s="5"/>
      <c r="C487" s="5"/>
      <c r="D487" s="5"/>
    </row>
    <row r="488" spans="1:4">
      <c r="A488" s="5"/>
      <c r="B488" s="5"/>
      <c r="C488" s="5"/>
      <c r="D488" s="5"/>
    </row>
    <row r="489" spans="1:4">
      <c r="A489" s="5"/>
      <c r="B489" s="5"/>
      <c r="C489" s="5"/>
      <c r="D489" s="5"/>
    </row>
    <row r="490" spans="1:4">
      <c r="A490" s="5"/>
      <c r="B490" s="5"/>
      <c r="C490" s="5"/>
      <c r="D490" s="5"/>
    </row>
    <row r="491" spans="1:4">
      <c r="A491" s="5"/>
      <c r="B491" s="5"/>
      <c r="C491" s="5"/>
      <c r="D491" s="5"/>
    </row>
    <row r="492" spans="1:4">
      <c r="A492" s="5"/>
      <c r="B492" s="5"/>
      <c r="C492" s="5"/>
      <c r="D492" s="5"/>
    </row>
    <row r="493" spans="1:4">
      <c r="A493" s="5"/>
      <c r="B493" s="5"/>
      <c r="C493" s="5"/>
      <c r="D493" s="5"/>
    </row>
    <row r="494" spans="1:4">
      <c r="A494" s="5"/>
      <c r="B494" s="5"/>
      <c r="C494" s="5"/>
      <c r="D494" s="5"/>
    </row>
    <row r="495" spans="1:4">
      <c r="A495" s="5"/>
      <c r="B495" s="5"/>
      <c r="C495" s="5"/>
      <c r="D495" s="5"/>
    </row>
    <row r="496" spans="1:4">
      <c r="A496" s="5"/>
      <c r="B496" s="5"/>
      <c r="C496" s="5"/>
      <c r="D496" s="5"/>
    </row>
    <row r="497" spans="1:4">
      <c r="A497" s="5"/>
      <c r="B497" s="5"/>
      <c r="C497" s="5"/>
      <c r="D497" s="5"/>
    </row>
    <row r="498" spans="1:4">
      <c r="A498" s="5"/>
      <c r="B498" s="5"/>
      <c r="C498" s="5"/>
      <c r="D498" s="5"/>
    </row>
    <row r="499" spans="1:4">
      <c r="A499" s="5"/>
      <c r="B499" s="5"/>
      <c r="C499" s="5"/>
      <c r="D499" s="5"/>
    </row>
    <row r="500" spans="1:4">
      <c r="A500" s="5"/>
      <c r="B500" s="5"/>
      <c r="C500" s="5"/>
      <c r="D500" s="5"/>
    </row>
    <row r="501" spans="1:4">
      <c r="A501" s="5"/>
      <c r="B501" s="5"/>
      <c r="C501" s="5"/>
      <c r="D501" s="5"/>
    </row>
    <row r="502" spans="1:4">
      <c r="A502" s="5"/>
      <c r="B502" s="5"/>
      <c r="C502" s="5"/>
      <c r="D502" s="5"/>
    </row>
    <row r="503" spans="1:4">
      <c r="A503" s="5"/>
      <c r="B503" s="5"/>
      <c r="C503" s="5"/>
      <c r="D503" s="5"/>
    </row>
    <row r="504" spans="1:4">
      <c r="A504" s="5"/>
      <c r="B504" s="5"/>
      <c r="C504" s="5"/>
      <c r="D504" s="5"/>
    </row>
    <row r="505" spans="1:4">
      <c r="A505" s="5"/>
      <c r="B505" s="5"/>
      <c r="C505" s="5"/>
      <c r="D505" s="5"/>
    </row>
    <row r="506" spans="1:4">
      <c r="A506" s="5"/>
      <c r="B506" s="5"/>
      <c r="C506" s="5"/>
      <c r="D506" s="5"/>
    </row>
    <row r="507" spans="1:4">
      <c r="A507" s="5"/>
      <c r="B507" s="5"/>
      <c r="C507" s="5"/>
      <c r="D507" s="5"/>
    </row>
    <row r="508" spans="1:4">
      <c r="A508" s="5"/>
      <c r="B508" s="5"/>
      <c r="C508" s="5"/>
      <c r="D508" s="5"/>
    </row>
    <row r="509" spans="1:4">
      <c r="A509" s="5"/>
      <c r="B509" s="5"/>
      <c r="C509" s="5"/>
      <c r="D509" s="5"/>
    </row>
    <row r="510" spans="1:4">
      <c r="A510" s="5"/>
      <c r="B510" s="5"/>
      <c r="C510" s="5"/>
      <c r="D510" s="5"/>
    </row>
    <row r="511" spans="1:4">
      <c r="A511" s="5"/>
      <c r="B511" s="5"/>
      <c r="C511" s="5"/>
      <c r="D511" s="5"/>
    </row>
    <row r="512" spans="1:4">
      <c r="A512" s="5"/>
      <c r="B512" s="5"/>
      <c r="C512" s="5"/>
      <c r="D512" s="5"/>
    </row>
    <row r="513" spans="1:4">
      <c r="A513" s="5"/>
      <c r="B513" s="5"/>
      <c r="C513" s="5"/>
      <c r="D513" s="5"/>
    </row>
    <row r="514" spans="1:4">
      <c r="A514" s="5"/>
      <c r="B514" s="5"/>
      <c r="C514" s="5"/>
      <c r="D514" s="5"/>
    </row>
    <row r="515" spans="1:4">
      <c r="A515" s="5"/>
      <c r="B515" s="5"/>
      <c r="C515" s="5"/>
      <c r="D515" s="5"/>
    </row>
    <row r="516" spans="1:4">
      <c r="A516" s="5"/>
      <c r="B516" s="5"/>
      <c r="C516" s="5"/>
      <c r="D516" s="5"/>
    </row>
    <row r="517" spans="1:4">
      <c r="A517" s="5"/>
      <c r="B517" s="5"/>
      <c r="C517" s="5"/>
      <c r="D517" s="5"/>
    </row>
    <row r="518" spans="1:4">
      <c r="A518" s="5"/>
      <c r="B518" s="5"/>
      <c r="C518" s="5"/>
      <c r="D518" s="5"/>
    </row>
    <row r="519" spans="1:4">
      <c r="A519" s="5"/>
      <c r="B519" s="5"/>
      <c r="C519" s="5"/>
      <c r="D519" s="5"/>
    </row>
    <row r="520" spans="1:4">
      <c r="A520" s="5"/>
      <c r="B520" s="5"/>
      <c r="C520" s="5"/>
      <c r="D520" s="5"/>
    </row>
    <row r="521" spans="1:4">
      <c r="A521" s="5"/>
      <c r="B521" s="5"/>
      <c r="C521" s="5"/>
      <c r="D521" s="5"/>
    </row>
    <row r="522" spans="1:4">
      <c r="A522" s="5"/>
      <c r="B522" s="5"/>
      <c r="C522" s="5"/>
      <c r="D522" s="5"/>
    </row>
    <row r="523" spans="1:4">
      <c r="A523" s="5"/>
      <c r="B523" s="5"/>
      <c r="C523" s="5"/>
      <c r="D523" s="5"/>
    </row>
    <row r="524" spans="1:4">
      <c r="A524" s="5"/>
      <c r="B524" s="5"/>
      <c r="C524" s="5"/>
      <c r="D524" s="5"/>
    </row>
    <row r="525" spans="1:4">
      <c r="A525" s="5"/>
      <c r="B525" s="5"/>
      <c r="C525" s="5"/>
      <c r="D525" s="5"/>
    </row>
    <row r="526" spans="1:4">
      <c r="A526" s="5"/>
      <c r="B526" s="5"/>
      <c r="C526" s="5"/>
      <c r="D526" s="5"/>
    </row>
    <row r="527" spans="1:4">
      <c r="A527" s="5"/>
      <c r="B527" s="5"/>
      <c r="C527" s="5"/>
      <c r="D527" s="5"/>
    </row>
    <row r="528" spans="1:4">
      <c r="A528" s="5"/>
      <c r="B528" s="5"/>
      <c r="C528" s="5"/>
      <c r="D528" s="5"/>
    </row>
    <row r="529" spans="1:4">
      <c r="A529" s="5"/>
      <c r="B529" s="5"/>
      <c r="C529" s="5"/>
      <c r="D529" s="5"/>
    </row>
    <row r="530" spans="1:4">
      <c r="A530" s="5"/>
      <c r="B530" s="5"/>
      <c r="C530" s="5"/>
      <c r="D530" s="5"/>
    </row>
    <row r="531" spans="1:4">
      <c r="A531" s="5"/>
      <c r="B531" s="5"/>
      <c r="C531" s="5"/>
      <c r="D531" s="5"/>
    </row>
    <row r="532" spans="1:4">
      <c r="A532" s="5"/>
      <c r="B532" s="5"/>
      <c r="C532" s="5"/>
      <c r="D532" s="5"/>
    </row>
    <row r="533" spans="1:4">
      <c r="A533" s="5"/>
      <c r="B533" s="5"/>
      <c r="C533" s="5"/>
      <c r="D533" s="5"/>
    </row>
    <row r="534" spans="1:4">
      <c r="A534" s="5"/>
      <c r="B534" s="5"/>
      <c r="C534" s="5"/>
      <c r="D534" s="5"/>
    </row>
    <row r="535" spans="1:4">
      <c r="A535" s="5"/>
      <c r="B535" s="5"/>
      <c r="C535" s="5"/>
      <c r="D535" s="5"/>
    </row>
    <row r="536" spans="1:4">
      <c r="A536" s="5"/>
      <c r="B536" s="5"/>
      <c r="C536" s="5"/>
      <c r="D536" s="5"/>
    </row>
    <row r="537" spans="1:4">
      <c r="A537" s="5"/>
      <c r="B537" s="5"/>
      <c r="C537" s="5"/>
      <c r="D537" s="5"/>
    </row>
    <row r="538" spans="1:4">
      <c r="A538" s="5"/>
      <c r="B538" s="5"/>
      <c r="C538" s="5"/>
      <c r="D538" s="5"/>
    </row>
    <row r="539" spans="1:4">
      <c r="A539" s="5"/>
      <c r="B539" s="5"/>
      <c r="C539" s="5"/>
      <c r="D539" s="5"/>
    </row>
    <row r="540" spans="1:4">
      <c r="A540" s="5"/>
      <c r="B540" s="5"/>
      <c r="C540" s="5"/>
      <c r="D540" s="5"/>
    </row>
    <row r="541" spans="1:4">
      <c r="A541" s="5"/>
      <c r="B541" s="5"/>
      <c r="C541" s="5"/>
      <c r="D541" s="5"/>
    </row>
    <row r="542" spans="1:4">
      <c r="A542" s="5"/>
      <c r="B542" s="5"/>
      <c r="C542" s="5"/>
      <c r="D542" s="5"/>
    </row>
    <row r="543" spans="1:4">
      <c r="A543" s="5"/>
      <c r="B543" s="5"/>
      <c r="C543" s="5"/>
      <c r="D543" s="5"/>
    </row>
  </sheetData>
  <mergeCells count="166">
    <mergeCell ref="A358:D358"/>
    <mergeCell ref="A359:D359"/>
    <mergeCell ref="A360:D360"/>
    <mergeCell ref="C333:D333"/>
    <mergeCell ref="C334:D334"/>
    <mergeCell ref="C335:D335"/>
    <mergeCell ref="C336:D336"/>
    <mergeCell ref="C337:D337"/>
    <mergeCell ref="C338:D338"/>
    <mergeCell ref="C339:D339"/>
    <mergeCell ref="C340:D340"/>
    <mergeCell ref="C341:D341"/>
    <mergeCell ref="C342:D342"/>
    <mergeCell ref="C343:D343"/>
    <mergeCell ref="C344:D344"/>
    <mergeCell ref="C345:D345"/>
    <mergeCell ref="A356:D356"/>
    <mergeCell ref="C353:D353"/>
    <mergeCell ref="C354:D354"/>
    <mergeCell ref="C349:D349"/>
    <mergeCell ref="C350:D350"/>
    <mergeCell ref="C351:D352"/>
    <mergeCell ref="C317:D317"/>
    <mergeCell ref="C318:D318"/>
    <mergeCell ref="C319:D319"/>
    <mergeCell ref="B320:D320"/>
    <mergeCell ref="B351:B352"/>
    <mergeCell ref="C348:D348"/>
    <mergeCell ref="C346:D346"/>
    <mergeCell ref="C347:D347"/>
    <mergeCell ref="C303:D303"/>
    <mergeCell ref="B304:D304"/>
    <mergeCell ref="C314:D314"/>
    <mergeCell ref="C315:D315"/>
    <mergeCell ref="C316:D316"/>
    <mergeCell ref="C298:D298"/>
    <mergeCell ref="C299:D299"/>
    <mergeCell ref="C300:D300"/>
    <mergeCell ref="C301:D301"/>
    <mergeCell ref="C302:D302"/>
    <mergeCell ref="C284:D284"/>
    <mergeCell ref="C285:D285"/>
    <mergeCell ref="C286:D286"/>
    <mergeCell ref="C287:D287"/>
    <mergeCell ref="B288:D288"/>
    <mergeCell ref="C270:D270"/>
    <mergeCell ref="C271:D271"/>
    <mergeCell ref="B272:D272"/>
    <mergeCell ref="C282:D282"/>
    <mergeCell ref="C283:D283"/>
    <mergeCell ref="B255:D255"/>
    <mergeCell ref="C266:D266"/>
    <mergeCell ref="C267:D267"/>
    <mergeCell ref="C268:D268"/>
    <mergeCell ref="C269:D269"/>
    <mergeCell ref="C250:D250"/>
    <mergeCell ref="C251:D251"/>
    <mergeCell ref="C252:D252"/>
    <mergeCell ref="C253:D253"/>
    <mergeCell ref="C254:D254"/>
    <mergeCell ref="C235:D235"/>
    <mergeCell ref="C236:D236"/>
    <mergeCell ref="C237:D237"/>
    <mergeCell ref="B238:D238"/>
    <mergeCell ref="C249:D249"/>
    <mergeCell ref="C218:D218"/>
    <mergeCell ref="B219:D219"/>
    <mergeCell ref="C232:D232"/>
    <mergeCell ref="C233:D233"/>
    <mergeCell ref="C234:D234"/>
    <mergeCell ref="C213:D213"/>
    <mergeCell ref="C214:D214"/>
    <mergeCell ref="C215:D215"/>
    <mergeCell ref="C216:D216"/>
    <mergeCell ref="C217:D217"/>
    <mergeCell ref="C198:D198"/>
    <mergeCell ref="C199:D199"/>
    <mergeCell ref="C200:D200"/>
    <mergeCell ref="C201:D201"/>
    <mergeCell ref="B202:D202"/>
    <mergeCell ref="C184:D184"/>
    <mergeCell ref="C185:D185"/>
    <mergeCell ref="B186:D186"/>
    <mergeCell ref="C196:D196"/>
    <mergeCell ref="C197:D197"/>
    <mergeCell ref="B167:D167"/>
    <mergeCell ref="C180:D180"/>
    <mergeCell ref="C181:D181"/>
    <mergeCell ref="C182:D182"/>
    <mergeCell ref="C183:D183"/>
    <mergeCell ref="C162:D162"/>
    <mergeCell ref="C163:D163"/>
    <mergeCell ref="C164:D164"/>
    <mergeCell ref="C165:D165"/>
    <mergeCell ref="C166:D166"/>
    <mergeCell ref="C146:D146"/>
    <mergeCell ref="C147:D147"/>
    <mergeCell ref="C148:D148"/>
    <mergeCell ref="B149:D149"/>
    <mergeCell ref="C161:D161"/>
    <mergeCell ref="C132:D132"/>
    <mergeCell ref="B133:D133"/>
    <mergeCell ref="C143:D143"/>
    <mergeCell ref="C144:D144"/>
    <mergeCell ref="C145:D145"/>
    <mergeCell ref="C127:D127"/>
    <mergeCell ref="C128:D128"/>
    <mergeCell ref="C129:D129"/>
    <mergeCell ref="C130:D130"/>
    <mergeCell ref="C131:D131"/>
    <mergeCell ref="B114:D114"/>
    <mergeCell ref="C109:D109"/>
    <mergeCell ref="C110:D110"/>
    <mergeCell ref="C111:D111"/>
    <mergeCell ref="C112:D112"/>
    <mergeCell ref="C113:D113"/>
    <mergeCell ref="C96:D96"/>
    <mergeCell ref="C97:D97"/>
    <mergeCell ref="C98:D98"/>
    <mergeCell ref="B99:D99"/>
    <mergeCell ref="C108:D108"/>
    <mergeCell ref="C79:D79"/>
    <mergeCell ref="B80:D80"/>
    <mergeCell ref="C93:D93"/>
    <mergeCell ref="C94:D94"/>
    <mergeCell ref="C95:D95"/>
    <mergeCell ref="C74:D74"/>
    <mergeCell ref="C75:D75"/>
    <mergeCell ref="C76:D76"/>
    <mergeCell ref="C77:D77"/>
    <mergeCell ref="C78:D78"/>
    <mergeCell ref="A4:D4"/>
    <mergeCell ref="A5:D5"/>
    <mergeCell ref="A6:D6"/>
    <mergeCell ref="A8:D8"/>
    <mergeCell ref="B15:D15"/>
    <mergeCell ref="C23:D23"/>
    <mergeCell ref="B24:D24"/>
    <mergeCell ref="C36:D36"/>
    <mergeCell ref="B10:D10"/>
    <mergeCell ref="B9:D9"/>
    <mergeCell ref="B11:D11"/>
    <mergeCell ref="B14:D14"/>
    <mergeCell ref="B12:D12"/>
    <mergeCell ref="B13:D13"/>
    <mergeCell ref="A16:D16"/>
    <mergeCell ref="C18:D18"/>
    <mergeCell ref="C19:D19"/>
    <mergeCell ref="C20:D20"/>
    <mergeCell ref="C21:D21"/>
    <mergeCell ref="C1:D1"/>
    <mergeCell ref="C2:D2"/>
    <mergeCell ref="C22:D22"/>
    <mergeCell ref="C58:D58"/>
    <mergeCell ref="C59:D59"/>
    <mergeCell ref="C60:D60"/>
    <mergeCell ref="B61:D61"/>
    <mergeCell ref="C37:D37"/>
    <mergeCell ref="C38:D38"/>
    <mergeCell ref="C39:D39"/>
    <mergeCell ref="C40:D40"/>
    <mergeCell ref="C41:D41"/>
    <mergeCell ref="B42:D42"/>
    <mergeCell ref="C55:D55"/>
    <mergeCell ref="C56:D56"/>
    <mergeCell ref="C57:D5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2"/>
  <sheetViews>
    <sheetView topLeftCell="A272" zoomScale="110" zoomScaleNormal="110" workbookViewId="0">
      <selection activeCell="E307" sqref="E307"/>
    </sheetView>
  </sheetViews>
  <sheetFormatPr defaultRowHeight="15"/>
  <cols>
    <col min="2" max="2" width="55.42578125" customWidth="1"/>
    <col min="3" max="4" width="16" customWidth="1"/>
  </cols>
  <sheetData>
    <row r="1" spans="1:4">
      <c r="C1" s="32" t="s">
        <v>1290</v>
      </c>
      <c r="D1" s="32"/>
    </row>
    <row r="2" spans="1:4">
      <c r="C2" s="32" t="s">
        <v>1291</v>
      </c>
      <c r="D2" s="32"/>
    </row>
    <row r="4" spans="1:4">
      <c r="A4" s="39" t="s">
        <v>0</v>
      </c>
      <c r="B4" s="40"/>
      <c r="C4" s="40"/>
      <c r="D4" s="40"/>
    </row>
    <row r="5" spans="1:4">
      <c r="A5" s="41" t="s">
        <v>1</v>
      </c>
      <c r="B5" s="41"/>
      <c r="C5" s="41"/>
      <c r="D5" s="41"/>
    </row>
    <row r="6" spans="1:4">
      <c r="A6" s="42" t="s">
        <v>360</v>
      </c>
      <c r="B6" s="42"/>
      <c r="C6" s="42"/>
      <c r="D6" s="42"/>
    </row>
    <row r="8" spans="1:4">
      <c r="A8" s="43" t="s">
        <v>3</v>
      </c>
      <c r="B8" s="43"/>
      <c r="C8" s="43"/>
      <c r="D8" s="43"/>
    </row>
    <row r="9" spans="1:4" ht="27" customHeight="1">
      <c r="A9" s="15" t="s">
        <v>11</v>
      </c>
      <c r="B9" s="47" t="s">
        <v>1292</v>
      </c>
      <c r="C9" s="47"/>
      <c r="D9" s="47"/>
    </row>
    <row r="10" spans="1:4">
      <c r="A10" s="15" t="s">
        <v>34</v>
      </c>
      <c r="B10" s="44" t="s">
        <v>1293</v>
      </c>
      <c r="C10" s="45"/>
      <c r="D10" s="46"/>
    </row>
    <row r="11" spans="1:4" ht="25.5" customHeight="1">
      <c r="A11" s="15" t="s">
        <v>53</v>
      </c>
      <c r="B11" s="48" t="s">
        <v>4</v>
      </c>
      <c r="C11" s="47"/>
      <c r="D11" s="47"/>
    </row>
    <row r="12" spans="1:4" ht="54.75" customHeight="1">
      <c r="A12" s="15" t="s">
        <v>76</v>
      </c>
      <c r="B12" s="49" t="s">
        <v>1308</v>
      </c>
      <c r="C12" s="45"/>
      <c r="D12" s="46"/>
    </row>
    <row r="13" spans="1:4" ht="15" customHeight="1">
      <c r="A13" s="15" t="s">
        <v>98</v>
      </c>
      <c r="B13" s="44" t="s">
        <v>5</v>
      </c>
      <c r="C13" s="45"/>
      <c r="D13" s="46"/>
    </row>
    <row r="14" spans="1:4" ht="40.5" customHeight="1">
      <c r="A14" s="15" t="s">
        <v>112</v>
      </c>
      <c r="B14" s="44" t="s">
        <v>6</v>
      </c>
      <c r="C14" s="45"/>
      <c r="D14" s="46"/>
    </row>
    <row r="15" spans="1:4" ht="18" customHeight="1">
      <c r="A15" s="15" t="s">
        <v>134</v>
      </c>
      <c r="B15" s="44" t="s">
        <v>1294</v>
      </c>
      <c r="C15" s="45"/>
      <c r="D15" s="46"/>
    </row>
    <row r="17" spans="1:4" ht="38.25">
      <c r="A17" s="3" t="s">
        <v>10</v>
      </c>
      <c r="B17" s="1" t="s">
        <v>7</v>
      </c>
      <c r="C17" s="2" t="s">
        <v>8</v>
      </c>
      <c r="D17" s="2" t="s">
        <v>9</v>
      </c>
    </row>
    <row r="18" spans="1:4">
      <c r="A18" s="8" t="s">
        <v>361</v>
      </c>
      <c r="B18" s="9" t="s">
        <v>362</v>
      </c>
      <c r="C18" s="37"/>
      <c r="D18" s="38"/>
    </row>
    <row r="19" spans="1:4">
      <c r="A19" s="14"/>
      <c r="B19" s="11" t="s">
        <v>13</v>
      </c>
      <c r="C19" s="33">
        <v>4</v>
      </c>
      <c r="D19" s="33"/>
    </row>
    <row r="20" spans="1:4">
      <c r="A20" s="14"/>
      <c r="B20" s="11" t="s">
        <v>14</v>
      </c>
      <c r="C20" s="36"/>
      <c r="D20" s="36"/>
    </row>
    <row r="21" spans="1:4">
      <c r="A21" s="14"/>
      <c r="B21" s="12" t="s">
        <v>363</v>
      </c>
      <c r="C21" s="34">
        <f>C19*C20</f>
        <v>0</v>
      </c>
      <c r="D21" s="34"/>
    </row>
    <row r="22" spans="1:4">
      <c r="A22" s="14"/>
      <c r="B22" s="11" t="s">
        <v>16</v>
      </c>
      <c r="C22" s="33"/>
      <c r="D22" s="33"/>
    </row>
    <row r="23" spans="1:4">
      <c r="A23" s="14"/>
      <c r="B23" s="11" t="s">
        <v>17</v>
      </c>
      <c r="C23" s="33"/>
      <c r="D23" s="33"/>
    </row>
    <row r="24" spans="1:4">
      <c r="A24" s="13"/>
      <c r="B24" s="35" t="s">
        <v>18</v>
      </c>
      <c r="C24" s="35"/>
      <c r="D24" s="35"/>
    </row>
    <row r="25" spans="1:4">
      <c r="A25" s="14" t="s">
        <v>370</v>
      </c>
      <c r="B25" s="6" t="s">
        <v>364</v>
      </c>
      <c r="C25" s="14"/>
      <c r="D25" s="14"/>
    </row>
    <row r="26" spans="1:4">
      <c r="A26" s="14" t="s">
        <v>371</v>
      </c>
      <c r="B26" s="6" t="s">
        <v>365</v>
      </c>
      <c r="C26" s="14"/>
      <c r="D26" s="14"/>
    </row>
    <row r="27" spans="1:4">
      <c r="A27" s="14" t="s">
        <v>372</v>
      </c>
      <c r="B27" s="6" t="s">
        <v>366</v>
      </c>
      <c r="C27" s="14"/>
      <c r="D27" s="14"/>
    </row>
    <row r="28" spans="1:4">
      <c r="A28" s="14" t="s">
        <v>373</v>
      </c>
      <c r="B28" s="6" t="s">
        <v>367</v>
      </c>
      <c r="C28" s="14"/>
      <c r="D28" s="14"/>
    </row>
    <row r="29" spans="1:4">
      <c r="A29" s="14" t="s">
        <v>374</v>
      </c>
      <c r="B29" s="6" t="s">
        <v>368</v>
      </c>
      <c r="C29" s="14"/>
      <c r="D29" s="14"/>
    </row>
    <row r="30" spans="1:4">
      <c r="A30" s="25" t="s">
        <v>375</v>
      </c>
      <c r="B30" s="26" t="s">
        <v>369</v>
      </c>
      <c r="C30" s="14"/>
      <c r="D30" s="14"/>
    </row>
    <row r="31" spans="1:4">
      <c r="A31" s="25" t="s">
        <v>376</v>
      </c>
      <c r="B31" s="27" t="s">
        <v>387</v>
      </c>
      <c r="C31" s="14"/>
      <c r="D31" s="14"/>
    </row>
    <row r="33" spans="1:4" ht="38.25">
      <c r="A33" s="3" t="s">
        <v>10</v>
      </c>
      <c r="B33" s="1" t="s">
        <v>7</v>
      </c>
      <c r="C33" s="2" t="s">
        <v>8</v>
      </c>
      <c r="D33" s="2" t="s">
        <v>9</v>
      </c>
    </row>
    <row r="34" spans="1:4">
      <c r="A34" s="8" t="s">
        <v>377</v>
      </c>
      <c r="B34" s="9" t="s">
        <v>378</v>
      </c>
      <c r="C34" s="37"/>
      <c r="D34" s="38"/>
    </row>
    <row r="35" spans="1:4">
      <c r="A35" s="14"/>
      <c r="B35" s="11" t="s">
        <v>13</v>
      </c>
      <c r="C35" s="33">
        <v>200</v>
      </c>
      <c r="D35" s="33"/>
    </row>
    <row r="36" spans="1:4">
      <c r="A36" s="14"/>
      <c r="B36" s="11" t="s">
        <v>14</v>
      </c>
      <c r="C36" s="36"/>
      <c r="D36" s="36"/>
    </row>
    <row r="37" spans="1:4">
      <c r="A37" s="14"/>
      <c r="B37" s="12" t="s">
        <v>379</v>
      </c>
      <c r="C37" s="34">
        <f>C35*C36</f>
        <v>0</v>
      </c>
      <c r="D37" s="34"/>
    </row>
    <row r="38" spans="1:4">
      <c r="A38" s="14"/>
      <c r="B38" s="11" t="s">
        <v>16</v>
      </c>
      <c r="C38" s="33"/>
      <c r="D38" s="33"/>
    </row>
    <row r="39" spans="1:4">
      <c r="A39" s="14"/>
      <c r="B39" s="11" t="s">
        <v>17</v>
      </c>
      <c r="C39" s="33"/>
      <c r="D39" s="33"/>
    </row>
    <row r="40" spans="1:4">
      <c r="A40" s="13"/>
      <c r="B40" s="35" t="s">
        <v>18</v>
      </c>
      <c r="C40" s="35"/>
      <c r="D40" s="35"/>
    </row>
    <row r="41" spans="1:4">
      <c r="A41" s="14" t="s">
        <v>389</v>
      </c>
      <c r="B41" s="16" t="s">
        <v>380</v>
      </c>
      <c r="C41" s="14"/>
      <c r="D41" s="14"/>
    </row>
    <row r="42" spans="1:4">
      <c r="A42" s="14" t="s">
        <v>390</v>
      </c>
      <c r="B42" s="6" t="s">
        <v>381</v>
      </c>
      <c r="C42" s="14"/>
      <c r="D42" s="14"/>
    </row>
    <row r="43" spans="1:4">
      <c r="A43" s="14" t="s">
        <v>391</v>
      </c>
      <c r="B43" s="6" t="s">
        <v>382</v>
      </c>
      <c r="C43" s="14"/>
      <c r="D43" s="14"/>
    </row>
    <row r="44" spans="1:4">
      <c r="A44" s="14" t="s">
        <v>392</v>
      </c>
      <c r="B44" s="6" t="s">
        <v>383</v>
      </c>
      <c r="C44" s="14"/>
      <c r="D44" s="14"/>
    </row>
    <row r="45" spans="1:4">
      <c r="A45" s="14" t="s">
        <v>393</v>
      </c>
      <c r="B45" s="6" t="s">
        <v>384</v>
      </c>
      <c r="C45" s="14"/>
      <c r="D45" s="14"/>
    </row>
    <row r="46" spans="1:4">
      <c r="A46" s="14" t="s">
        <v>394</v>
      </c>
      <c r="B46" s="6" t="s">
        <v>385</v>
      </c>
      <c r="C46" s="14"/>
      <c r="D46" s="14"/>
    </row>
    <row r="47" spans="1:4">
      <c r="A47" s="14" t="s">
        <v>395</v>
      </c>
      <c r="B47" s="6" t="s">
        <v>236</v>
      </c>
      <c r="C47" s="14"/>
      <c r="D47" s="14"/>
    </row>
    <row r="48" spans="1:4">
      <c r="A48" s="14" t="s">
        <v>396</v>
      </c>
      <c r="B48" s="6" t="s">
        <v>386</v>
      </c>
      <c r="C48" s="14"/>
      <c r="D48" s="14"/>
    </row>
    <row r="49" spans="1:4" ht="25.5">
      <c r="A49" s="25" t="s">
        <v>397</v>
      </c>
      <c r="B49" s="26" t="s">
        <v>388</v>
      </c>
      <c r="C49" s="14"/>
      <c r="D49" s="14"/>
    </row>
    <row r="50" spans="1:4">
      <c r="A50" s="25" t="s">
        <v>398</v>
      </c>
      <c r="B50" s="27" t="s">
        <v>71</v>
      </c>
      <c r="C50" s="14"/>
      <c r="D50" s="14"/>
    </row>
    <row r="52" spans="1:4" ht="38.25">
      <c r="A52" s="3" t="s">
        <v>10</v>
      </c>
      <c r="B52" s="1" t="s">
        <v>7</v>
      </c>
      <c r="C52" s="2" t="s">
        <v>8</v>
      </c>
      <c r="D52" s="2" t="s">
        <v>9</v>
      </c>
    </row>
    <row r="53" spans="1:4">
      <c r="A53" s="8" t="s">
        <v>399</v>
      </c>
      <c r="B53" s="9" t="s">
        <v>378</v>
      </c>
      <c r="C53" s="37"/>
      <c r="D53" s="38"/>
    </row>
    <row r="54" spans="1:4">
      <c r="A54" s="14"/>
      <c r="B54" s="11" t="s">
        <v>13</v>
      </c>
      <c r="C54" s="33">
        <v>250</v>
      </c>
      <c r="D54" s="33"/>
    </row>
    <row r="55" spans="1:4">
      <c r="A55" s="14"/>
      <c r="B55" s="11" t="s">
        <v>14</v>
      </c>
      <c r="C55" s="36"/>
      <c r="D55" s="36"/>
    </row>
    <row r="56" spans="1:4">
      <c r="A56" s="14"/>
      <c r="B56" s="12" t="s">
        <v>400</v>
      </c>
      <c r="C56" s="34">
        <f>C54*C55</f>
        <v>0</v>
      </c>
      <c r="D56" s="34"/>
    </row>
    <row r="57" spans="1:4">
      <c r="A57" s="14"/>
      <c r="B57" s="11" t="s">
        <v>16</v>
      </c>
      <c r="C57" s="33"/>
      <c r="D57" s="33"/>
    </row>
    <row r="58" spans="1:4">
      <c r="A58" s="14"/>
      <c r="B58" s="11" t="s">
        <v>17</v>
      </c>
      <c r="C58" s="33"/>
      <c r="D58" s="33"/>
    </row>
    <row r="59" spans="1:4">
      <c r="A59" s="13"/>
      <c r="B59" s="35" t="s">
        <v>18</v>
      </c>
      <c r="C59" s="35"/>
      <c r="D59" s="35"/>
    </row>
    <row r="60" spans="1:4">
      <c r="A60" s="14" t="s">
        <v>406</v>
      </c>
      <c r="B60" s="16" t="s">
        <v>380</v>
      </c>
      <c r="C60" s="14"/>
      <c r="D60" s="14"/>
    </row>
    <row r="61" spans="1:4">
      <c r="A61" s="14" t="s">
        <v>407</v>
      </c>
      <c r="B61" s="6" t="s">
        <v>401</v>
      </c>
      <c r="C61" s="14"/>
      <c r="D61" s="14"/>
    </row>
    <row r="62" spans="1:4">
      <c r="A62" s="14" t="s">
        <v>408</v>
      </c>
      <c r="B62" s="6" t="s">
        <v>402</v>
      </c>
      <c r="C62" s="14"/>
      <c r="D62" s="14"/>
    </row>
    <row r="63" spans="1:4">
      <c r="A63" s="14" t="s">
        <v>409</v>
      </c>
      <c r="B63" s="6" t="s">
        <v>403</v>
      </c>
      <c r="C63" s="14"/>
      <c r="D63" s="14"/>
    </row>
    <row r="64" spans="1:4">
      <c r="A64" s="14" t="s">
        <v>410</v>
      </c>
      <c r="B64" s="6" t="s">
        <v>381</v>
      </c>
      <c r="C64" s="14"/>
      <c r="D64" s="14"/>
    </row>
    <row r="65" spans="1:4">
      <c r="A65" s="14" t="s">
        <v>411</v>
      </c>
      <c r="B65" s="6" t="s">
        <v>404</v>
      </c>
      <c r="C65" s="14"/>
      <c r="D65" s="14"/>
    </row>
    <row r="66" spans="1:4">
      <c r="A66" s="25" t="s">
        <v>412</v>
      </c>
      <c r="B66" s="26" t="s">
        <v>405</v>
      </c>
      <c r="C66" s="14"/>
      <c r="D66" s="14"/>
    </row>
    <row r="67" spans="1:4">
      <c r="A67" s="25" t="s">
        <v>413</v>
      </c>
      <c r="B67" s="27" t="s">
        <v>165</v>
      </c>
      <c r="C67" s="14"/>
      <c r="D67" s="14"/>
    </row>
    <row r="69" spans="1:4" ht="38.25">
      <c r="A69" s="3" t="s">
        <v>10</v>
      </c>
      <c r="B69" s="1" t="s">
        <v>7</v>
      </c>
      <c r="C69" s="2" t="s">
        <v>8</v>
      </c>
      <c r="D69" s="2" t="s">
        <v>9</v>
      </c>
    </row>
    <row r="70" spans="1:4">
      <c r="A70" s="8" t="s">
        <v>414</v>
      </c>
      <c r="B70" s="9" t="s">
        <v>415</v>
      </c>
      <c r="C70" s="37"/>
      <c r="D70" s="38"/>
    </row>
    <row r="71" spans="1:4">
      <c r="A71" s="14"/>
      <c r="B71" s="11" t="s">
        <v>13</v>
      </c>
      <c r="C71" s="33">
        <v>250</v>
      </c>
      <c r="D71" s="33"/>
    </row>
    <row r="72" spans="1:4">
      <c r="A72" s="14"/>
      <c r="B72" s="11" t="s">
        <v>14</v>
      </c>
      <c r="C72" s="36"/>
      <c r="D72" s="36"/>
    </row>
    <row r="73" spans="1:4">
      <c r="A73" s="14"/>
      <c r="B73" s="12" t="s">
        <v>416</v>
      </c>
      <c r="C73" s="34">
        <f>C71*C72</f>
        <v>0</v>
      </c>
      <c r="D73" s="34"/>
    </row>
    <row r="74" spans="1:4">
      <c r="A74" s="14"/>
      <c r="B74" s="11" t="s">
        <v>16</v>
      </c>
      <c r="C74" s="33"/>
      <c r="D74" s="33"/>
    </row>
    <row r="75" spans="1:4">
      <c r="A75" s="14"/>
      <c r="B75" s="11" t="s">
        <v>17</v>
      </c>
      <c r="C75" s="33"/>
      <c r="D75" s="33"/>
    </row>
    <row r="76" spans="1:4">
      <c r="A76" s="13"/>
      <c r="B76" s="35" t="s">
        <v>18</v>
      </c>
      <c r="C76" s="35"/>
      <c r="D76" s="35"/>
    </row>
    <row r="77" spans="1:4">
      <c r="A77" s="14" t="s">
        <v>423</v>
      </c>
      <c r="B77" s="16" t="s">
        <v>417</v>
      </c>
      <c r="C77" s="14"/>
      <c r="D77" s="14"/>
    </row>
    <row r="78" spans="1:4">
      <c r="A78" s="14" t="s">
        <v>424</v>
      </c>
      <c r="B78" s="6" t="s">
        <v>418</v>
      </c>
      <c r="C78" s="14"/>
      <c r="D78" s="14"/>
    </row>
    <row r="79" spans="1:4">
      <c r="A79" s="14" t="s">
        <v>426</v>
      </c>
      <c r="B79" s="6" t="s">
        <v>419</v>
      </c>
      <c r="C79" s="14"/>
      <c r="D79" s="14"/>
    </row>
    <row r="80" spans="1:4">
      <c r="A80" s="14" t="s">
        <v>427</v>
      </c>
      <c r="B80" s="6" t="s">
        <v>420</v>
      </c>
      <c r="C80" s="14"/>
      <c r="D80" s="14"/>
    </row>
    <row r="81" spans="1:4">
      <c r="A81" s="14" t="s">
        <v>425</v>
      </c>
      <c r="B81" s="6" t="s">
        <v>421</v>
      </c>
      <c r="C81" s="14"/>
      <c r="D81" s="14"/>
    </row>
    <row r="82" spans="1:4">
      <c r="A82" s="25" t="s">
        <v>428</v>
      </c>
      <c r="B82" s="26" t="s">
        <v>422</v>
      </c>
      <c r="C82" s="14"/>
      <c r="D82" s="14"/>
    </row>
    <row r="83" spans="1:4">
      <c r="A83" s="25" t="s">
        <v>429</v>
      </c>
      <c r="B83" s="27" t="s">
        <v>165</v>
      </c>
      <c r="C83" s="14"/>
      <c r="D83" s="14"/>
    </row>
    <row r="85" spans="1:4" ht="38.25">
      <c r="A85" s="3" t="s">
        <v>10</v>
      </c>
      <c r="B85" s="1" t="s">
        <v>7</v>
      </c>
      <c r="C85" s="2" t="s">
        <v>8</v>
      </c>
      <c r="D85" s="2" t="s">
        <v>9</v>
      </c>
    </row>
    <row r="86" spans="1:4">
      <c r="A86" s="8" t="s">
        <v>430</v>
      </c>
      <c r="B86" s="9" t="s">
        <v>431</v>
      </c>
      <c r="C86" s="37"/>
      <c r="D86" s="38"/>
    </row>
    <row r="87" spans="1:4">
      <c r="A87" s="14"/>
      <c r="B87" s="11" t="s">
        <v>13</v>
      </c>
      <c r="C87" s="33">
        <v>100</v>
      </c>
      <c r="D87" s="33"/>
    </row>
    <row r="88" spans="1:4">
      <c r="A88" s="14"/>
      <c r="B88" s="11" t="s">
        <v>14</v>
      </c>
      <c r="C88" s="36"/>
      <c r="D88" s="36"/>
    </row>
    <row r="89" spans="1:4">
      <c r="A89" s="14"/>
      <c r="B89" s="12" t="s">
        <v>432</v>
      </c>
      <c r="C89" s="34">
        <f>C87*C88</f>
        <v>0</v>
      </c>
      <c r="D89" s="34"/>
    </row>
    <row r="90" spans="1:4">
      <c r="A90" s="14"/>
      <c r="B90" s="11" t="s">
        <v>16</v>
      </c>
      <c r="C90" s="33"/>
      <c r="D90" s="33"/>
    </row>
    <row r="91" spans="1:4">
      <c r="A91" s="14"/>
      <c r="B91" s="11" t="s">
        <v>17</v>
      </c>
      <c r="C91" s="33"/>
      <c r="D91" s="33"/>
    </row>
    <row r="92" spans="1:4">
      <c r="A92" s="13"/>
      <c r="B92" s="35" t="s">
        <v>18</v>
      </c>
      <c r="C92" s="35"/>
      <c r="D92" s="35"/>
    </row>
    <row r="93" spans="1:4">
      <c r="A93" s="14" t="s">
        <v>438</v>
      </c>
      <c r="B93" s="16" t="s">
        <v>433</v>
      </c>
      <c r="C93" s="14"/>
      <c r="D93" s="14"/>
    </row>
    <row r="94" spans="1:4">
      <c r="A94" s="14" t="s">
        <v>439</v>
      </c>
      <c r="B94" s="6" t="s">
        <v>434</v>
      </c>
      <c r="C94" s="14"/>
      <c r="D94" s="14"/>
    </row>
    <row r="95" spans="1:4">
      <c r="A95" s="14" t="s">
        <v>440</v>
      </c>
      <c r="B95" s="6" t="s">
        <v>435</v>
      </c>
      <c r="C95" s="14"/>
      <c r="D95" s="14"/>
    </row>
    <row r="96" spans="1:4">
      <c r="A96" s="14" t="s">
        <v>441</v>
      </c>
      <c r="B96" s="6" t="s">
        <v>436</v>
      </c>
      <c r="C96" s="14"/>
      <c r="D96" s="14"/>
    </row>
    <row r="97" spans="1:4">
      <c r="A97" s="14" t="s">
        <v>442</v>
      </c>
      <c r="B97" s="6" t="s">
        <v>236</v>
      </c>
      <c r="C97" s="14"/>
      <c r="D97" s="14"/>
    </row>
    <row r="98" spans="1:4">
      <c r="A98" s="14" t="s">
        <v>443</v>
      </c>
      <c r="B98" s="6" t="s">
        <v>386</v>
      </c>
      <c r="C98" s="14"/>
      <c r="D98" s="14"/>
    </row>
    <row r="99" spans="1:4">
      <c r="A99" s="25" t="s">
        <v>444</v>
      </c>
      <c r="B99" s="26" t="s">
        <v>437</v>
      </c>
      <c r="C99" s="14"/>
      <c r="D99" s="14"/>
    </row>
    <row r="100" spans="1:4">
      <c r="A100" s="25" t="s">
        <v>445</v>
      </c>
      <c r="B100" s="27" t="s">
        <v>165</v>
      </c>
      <c r="C100" s="14"/>
      <c r="D100" s="14"/>
    </row>
    <row r="102" spans="1:4" ht="38.25">
      <c r="A102" s="3" t="s">
        <v>10</v>
      </c>
      <c r="B102" s="1" t="s">
        <v>7</v>
      </c>
      <c r="C102" s="2" t="s">
        <v>8</v>
      </c>
      <c r="D102" s="2" t="s">
        <v>9</v>
      </c>
    </row>
    <row r="103" spans="1:4">
      <c r="A103" s="8" t="s">
        <v>446</v>
      </c>
      <c r="B103" s="9" t="s">
        <v>447</v>
      </c>
      <c r="C103" s="37"/>
      <c r="D103" s="38"/>
    </row>
    <row r="104" spans="1:4">
      <c r="A104" s="14"/>
      <c r="B104" s="11" t="s">
        <v>13</v>
      </c>
      <c r="C104" s="33">
        <v>25</v>
      </c>
      <c r="D104" s="33"/>
    </row>
    <row r="105" spans="1:4">
      <c r="A105" s="14"/>
      <c r="B105" s="11" t="s">
        <v>14</v>
      </c>
      <c r="C105" s="36"/>
      <c r="D105" s="36"/>
    </row>
    <row r="106" spans="1:4">
      <c r="A106" s="14"/>
      <c r="B106" s="12" t="s">
        <v>448</v>
      </c>
      <c r="C106" s="34">
        <f>C104*C105</f>
        <v>0</v>
      </c>
      <c r="D106" s="34"/>
    </row>
    <row r="107" spans="1:4">
      <c r="A107" s="14"/>
      <c r="B107" s="11" t="s">
        <v>16</v>
      </c>
      <c r="C107" s="33"/>
      <c r="D107" s="33"/>
    </row>
    <row r="108" spans="1:4">
      <c r="A108" s="14"/>
      <c r="B108" s="11" t="s">
        <v>17</v>
      </c>
      <c r="C108" s="33"/>
      <c r="D108" s="33"/>
    </row>
    <row r="109" spans="1:4">
      <c r="A109" s="13"/>
      <c r="B109" s="35" t="s">
        <v>18</v>
      </c>
      <c r="C109" s="35"/>
      <c r="D109" s="35"/>
    </row>
    <row r="110" spans="1:4">
      <c r="A110" s="14" t="s">
        <v>456</v>
      </c>
      <c r="B110" s="16" t="s">
        <v>434</v>
      </c>
      <c r="C110" s="14"/>
      <c r="D110" s="14"/>
    </row>
    <row r="111" spans="1:4">
      <c r="A111" s="14" t="s">
        <v>457</v>
      </c>
      <c r="B111" s="6" t="s">
        <v>449</v>
      </c>
      <c r="C111" s="14"/>
      <c r="D111" s="14"/>
    </row>
    <row r="112" spans="1:4">
      <c r="A112" s="14" t="s">
        <v>460</v>
      </c>
      <c r="B112" s="6" t="s">
        <v>450</v>
      </c>
      <c r="C112" s="14"/>
      <c r="D112" s="14"/>
    </row>
    <row r="113" spans="1:4">
      <c r="A113" s="14" t="s">
        <v>461</v>
      </c>
      <c r="B113" s="6" t="s">
        <v>451</v>
      </c>
      <c r="C113" s="14"/>
      <c r="D113" s="14"/>
    </row>
    <row r="114" spans="1:4">
      <c r="A114" s="14" t="s">
        <v>458</v>
      </c>
      <c r="B114" s="6" t="s">
        <v>452</v>
      </c>
      <c r="C114" s="14"/>
      <c r="D114" s="14"/>
    </row>
    <row r="115" spans="1:4">
      <c r="A115" s="14" t="s">
        <v>462</v>
      </c>
      <c r="B115" s="6" t="s">
        <v>386</v>
      </c>
      <c r="C115" s="14"/>
      <c r="D115" s="14"/>
    </row>
    <row r="116" spans="1:4">
      <c r="A116" s="14" t="s">
        <v>463</v>
      </c>
      <c r="B116" s="6" t="s">
        <v>453</v>
      </c>
      <c r="C116" s="14"/>
      <c r="D116" s="14"/>
    </row>
    <row r="117" spans="1:4">
      <c r="A117" s="14" t="s">
        <v>459</v>
      </c>
      <c r="B117" s="6" t="s">
        <v>454</v>
      </c>
      <c r="C117" s="14"/>
      <c r="D117" s="14"/>
    </row>
    <row r="118" spans="1:4" ht="25.5">
      <c r="A118" s="25" t="s">
        <v>464</v>
      </c>
      <c r="B118" s="26" t="s">
        <v>455</v>
      </c>
      <c r="C118" s="14"/>
      <c r="D118" s="14"/>
    </row>
    <row r="119" spans="1:4">
      <c r="A119" s="25" t="s">
        <v>465</v>
      </c>
      <c r="B119" s="27" t="s">
        <v>165</v>
      </c>
      <c r="C119" s="14"/>
      <c r="D119" s="14"/>
    </row>
    <row r="121" spans="1:4" ht="38.25">
      <c r="A121" s="3" t="s">
        <v>10</v>
      </c>
      <c r="B121" s="1" t="s">
        <v>7</v>
      </c>
      <c r="C121" s="2" t="s">
        <v>8</v>
      </c>
      <c r="D121" s="2" t="s">
        <v>9</v>
      </c>
    </row>
    <row r="122" spans="1:4">
      <c r="A122" s="8" t="s">
        <v>466</v>
      </c>
      <c r="B122" s="9" t="s">
        <v>467</v>
      </c>
      <c r="C122" s="37"/>
      <c r="D122" s="38"/>
    </row>
    <row r="123" spans="1:4">
      <c r="A123" s="14"/>
      <c r="B123" s="11" t="s">
        <v>13</v>
      </c>
      <c r="C123" s="33">
        <v>25</v>
      </c>
      <c r="D123" s="33"/>
    </row>
    <row r="124" spans="1:4">
      <c r="A124" s="14"/>
      <c r="B124" s="11" t="s">
        <v>14</v>
      </c>
      <c r="C124" s="36"/>
      <c r="D124" s="36"/>
    </row>
    <row r="125" spans="1:4">
      <c r="A125" s="14"/>
      <c r="B125" s="12" t="s">
        <v>468</v>
      </c>
      <c r="C125" s="34">
        <f>C123*C124</f>
        <v>0</v>
      </c>
      <c r="D125" s="34"/>
    </row>
    <row r="126" spans="1:4">
      <c r="A126" s="14"/>
      <c r="B126" s="11" t="s">
        <v>16</v>
      </c>
      <c r="C126" s="33"/>
      <c r="D126" s="33"/>
    </row>
    <row r="127" spans="1:4">
      <c r="A127" s="14"/>
      <c r="B127" s="11" t="s">
        <v>17</v>
      </c>
      <c r="C127" s="33"/>
      <c r="D127" s="33"/>
    </row>
    <row r="128" spans="1:4">
      <c r="A128" s="13"/>
      <c r="B128" s="35" t="s">
        <v>18</v>
      </c>
      <c r="C128" s="35"/>
      <c r="D128" s="35"/>
    </row>
    <row r="129" spans="1:4">
      <c r="A129" s="14" t="s">
        <v>474</v>
      </c>
      <c r="B129" s="16" t="s">
        <v>469</v>
      </c>
      <c r="C129" s="14"/>
      <c r="D129" s="14"/>
    </row>
    <row r="130" spans="1:4">
      <c r="A130" s="14" t="s">
        <v>475</v>
      </c>
      <c r="B130" s="6" t="s">
        <v>470</v>
      </c>
      <c r="C130" s="14"/>
      <c r="D130" s="14"/>
    </row>
    <row r="131" spans="1:4">
      <c r="A131" s="14" t="s">
        <v>476</v>
      </c>
      <c r="B131" s="6" t="s">
        <v>471</v>
      </c>
      <c r="C131" s="14"/>
      <c r="D131" s="14"/>
    </row>
    <row r="132" spans="1:4">
      <c r="A132" s="14" t="s">
        <v>477</v>
      </c>
      <c r="B132" s="6" t="s">
        <v>472</v>
      </c>
      <c r="C132" s="14"/>
      <c r="D132" s="14"/>
    </row>
    <row r="133" spans="1:4">
      <c r="A133" s="14" t="s">
        <v>478</v>
      </c>
      <c r="B133" s="6" t="s">
        <v>436</v>
      </c>
      <c r="C133" s="14"/>
      <c r="D133" s="14"/>
    </row>
    <row r="134" spans="1:4">
      <c r="A134" s="14" t="s">
        <v>479</v>
      </c>
      <c r="B134" s="6" t="s">
        <v>386</v>
      </c>
      <c r="C134" s="14"/>
      <c r="D134" s="14"/>
    </row>
    <row r="135" spans="1:4">
      <c r="A135" s="14" t="s">
        <v>480</v>
      </c>
      <c r="B135" s="6" t="s">
        <v>236</v>
      </c>
      <c r="C135" s="14"/>
      <c r="D135" s="14"/>
    </row>
    <row r="136" spans="1:4">
      <c r="A136" s="25" t="s">
        <v>481</v>
      </c>
      <c r="B136" s="26" t="s">
        <v>473</v>
      </c>
      <c r="C136" s="14"/>
      <c r="D136" s="14"/>
    </row>
    <row r="137" spans="1:4">
      <c r="A137" s="25" t="s">
        <v>482</v>
      </c>
      <c r="B137" s="27" t="s">
        <v>165</v>
      </c>
      <c r="C137" s="14"/>
      <c r="D137" s="14"/>
    </row>
    <row r="139" spans="1:4" ht="38.25">
      <c r="A139" s="3" t="s">
        <v>10</v>
      </c>
      <c r="B139" s="1" t="s">
        <v>7</v>
      </c>
      <c r="C139" s="2" t="s">
        <v>8</v>
      </c>
      <c r="D139" s="2" t="s">
        <v>9</v>
      </c>
    </row>
    <row r="140" spans="1:4">
      <c r="A140" s="8" t="s">
        <v>483</v>
      </c>
      <c r="B140" s="9" t="s">
        <v>484</v>
      </c>
      <c r="C140" s="37"/>
      <c r="D140" s="38"/>
    </row>
    <row r="141" spans="1:4">
      <c r="A141" s="14"/>
      <c r="B141" s="11" t="s">
        <v>13</v>
      </c>
      <c r="C141" s="33">
        <v>50</v>
      </c>
      <c r="D141" s="33"/>
    </row>
    <row r="142" spans="1:4">
      <c r="A142" s="14"/>
      <c r="B142" s="11" t="s">
        <v>14</v>
      </c>
      <c r="C142" s="36"/>
      <c r="D142" s="36"/>
    </row>
    <row r="143" spans="1:4">
      <c r="A143" s="14"/>
      <c r="B143" s="12" t="s">
        <v>485</v>
      </c>
      <c r="C143" s="34">
        <f>C141*C142</f>
        <v>0</v>
      </c>
      <c r="D143" s="34"/>
    </row>
    <row r="144" spans="1:4">
      <c r="A144" s="14"/>
      <c r="B144" s="11" t="s">
        <v>16</v>
      </c>
      <c r="C144" s="33"/>
      <c r="D144" s="33"/>
    </row>
    <row r="145" spans="1:4">
      <c r="A145" s="14"/>
      <c r="B145" s="11" t="s">
        <v>17</v>
      </c>
      <c r="C145" s="33"/>
      <c r="D145" s="33"/>
    </row>
    <row r="146" spans="1:4">
      <c r="A146" s="13"/>
      <c r="B146" s="35" t="s">
        <v>18</v>
      </c>
      <c r="C146" s="35"/>
      <c r="D146" s="35"/>
    </row>
    <row r="147" spans="1:4">
      <c r="A147" s="14" t="s">
        <v>491</v>
      </c>
      <c r="B147" s="16" t="s">
        <v>486</v>
      </c>
      <c r="C147" s="14"/>
      <c r="D147" s="14"/>
    </row>
    <row r="148" spans="1:4">
      <c r="A148" s="14" t="s">
        <v>492</v>
      </c>
      <c r="B148" s="6" t="s">
        <v>385</v>
      </c>
      <c r="C148" s="14"/>
      <c r="D148" s="14"/>
    </row>
    <row r="149" spans="1:4">
      <c r="A149" s="14" t="s">
        <v>493</v>
      </c>
      <c r="B149" s="6" t="s">
        <v>487</v>
      </c>
      <c r="C149" s="14"/>
      <c r="D149" s="14"/>
    </row>
    <row r="150" spans="1:4">
      <c r="A150" s="14" t="s">
        <v>494</v>
      </c>
      <c r="B150" s="6" t="s">
        <v>488</v>
      </c>
      <c r="C150" s="14"/>
      <c r="D150" s="14"/>
    </row>
    <row r="151" spans="1:4">
      <c r="A151" s="14" t="s">
        <v>495</v>
      </c>
      <c r="B151" s="6" t="s">
        <v>386</v>
      </c>
      <c r="C151" s="14"/>
      <c r="D151" s="14"/>
    </row>
    <row r="152" spans="1:4">
      <c r="A152" s="14" t="s">
        <v>496</v>
      </c>
      <c r="B152" s="6" t="s">
        <v>489</v>
      </c>
      <c r="C152" s="14"/>
      <c r="D152" s="14"/>
    </row>
    <row r="153" spans="1:4">
      <c r="A153" s="25" t="s">
        <v>497</v>
      </c>
      <c r="B153" s="26" t="s">
        <v>490</v>
      </c>
      <c r="C153" s="14"/>
      <c r="D153" s="14"/>
    </row>
    <row r="154" spans="1:4">
      <c r="A154" s="25" t="s">
        <v>498</v>
      </c>
      <c r="B154" s="27" t="s">
        <v>165</v>
      </c>
      <c r="C154" s="14"/>
      <c r="D154" s="14"/>
    </row>
    <row r="156" spans="1:4" ht="38.25">
      <c r="A156" s="3" t="s">
        <v>10</v>
      </c>
      <c r="B156" s="1" t="s">
        <v>7</v>
      </c>
      <c r="C156" s="2" t="s">
        <v>8</v>
      </c>
      <c r="D156" s="2" t="s">
        <v>9</v>
      </c>
    </row>
    <row r="157" spans="1:4">
      <c r="A157" s="8" t="s">
        <v>499</v>
      </c>
      <c r="B157" s="9" t="s">
        <v>500</v>
      </c>
      <c r="C157" s="37"/>
      <c r="D157" s="38"/>
    </row>
    <row r="158" spans="1:4">
      <c r="A158" s="14"/>
      <c r="B158" s="11" t="s">
        <v>13</v>
      </c>
      <c r="C158" s="33">
        <v>25</v>
      </c>
      <c r="D158" s="33"/>
    </row>
    <row r="159" spans="1:4">
      <c r="A159" s="14"/>
      <c r="B159" s="11" t="s">
        <v>14</v>
      </c>
      <c r="C159" s="36"/>
      <c r="D159" s="36"/>
    </row>
    <row r="160" spans="1:4">
      <c r="A160" s="14"/>
      <c r="B160" s="12" t="s">
        <v>501</v>
      </c>
      <c r="C160" s="34">
        <f>C158*C159</f>
        <v>0</v>
      </c>
      <c r="D160" s="34"/>
    </row>
    <row r="161" spans="1:4">
      <c r="A161" s="14"/>
      <c r="B161" s="11" t="s">
        <v>16</v>
      </c>
      <c r="C161" s="33"/>
      <c r="D161" s="33"/>
    </row>
    <row r="162" spans="1:4">
      <c r="A162" s="14"/>
      <c r="B162" s="11" t="s">
        <v>17</v>
      </c>
      <c r="C162" s="33"/>
      <c r="D162" s="33"/>
    </row>
    <row r="163" spans="1:4">
      <c r="A163" s="13"/>
      <c r="B163" s="35" t="s">
        <v>18</v>
      </c>
      <c r="C163" s="35"/>
      <c r="D163" s="35"/>
    </row>
    <row r="164" spans="1:4">
      <c r="A164" s="14" t="s">
        <v>508</v>
      </c>
      <c r="B164" s="16" t="s">
        <v>502</v>
      </c>
      <c r="C164" s="14"/>
      <c r="D164" s="14"/>
    </row>
    <row r="165" spans="1:4">
      <c r="A165" s="14" t="s">
        <v>509</v>
      </c>
      <c r="B165" s="6" t="s">
        <v>503</v>
      </c>
      <c r="C165" s="14"/>
      <c r="D165" s="14"/>
    </row>
    <row r="166" spans="1:4">
      <c r="A166" s="14" t="s">
        <v>510</v>
      </c>
      <c r="B166" s="6" t="s">
        <v>504</v>
      </c>
      <c r="C166" s="14"/>
      <c r="D166" s="14"/>
    </row>
    <row r="167" spans="1:4">
      <c r="A167" s="14" t="s">
        <v>511</v>
      </c>
      <c r="B167" s="6" t="s">
        <v>505</v>
      </c>
      <c r="C167" s="14"/>
      <c r="D167" s="14"/>
    </row>
    <row r="168" spans="1:4">
      <c r="A168" s="25" t="s">
        <v>512</v>
      </c>
      <c r="B168" s="26" t="s">
        <v>507</v>
      </c>
      <c r="C168" s="14"/>
      <c r="D168" s="14"/>
    </row>
    <row r="169" spans="1:4">
      <c r="A169" s="25" t="s">
        <v>513</v>
      </c>
      <c r="B169" s="27" t="s">
        <v>506</v>
      </c>
      <c r="C169" s="14"/>
      <c r="D169" s="14"/>
    </row>
    <row r="171" spans="1:4" ht="38.25">
      <c r="A171" s="3" t="s">
        <v>10</v>
      </c>
      <c r="B171" s="1" t="s">
        <v>7</v>
      </c>
      <c r="C171" s="2" t="s">
        <v>8</v>
      </c>
      <c r="D171" s="2" t="s">
        <v>9</v>
      </c>
    </row>
    <row r="172" spans="1:4">
      <c r="A172" s="8" t="s">
        <v>514</v>
      </c>
      <c r="B172" s="9" t="s">
        <v>515</v>
      </c>
      <c r="C172" s="37"/>
      <c r="D172" s="38"/>
    </row>
    <row r="173" spans="1:4">
      <c r="A173" s="14"/>
      <c r="B173" s="11" t="s">
        <v>13</v>
      </c>
      <c r="C173" s="33">
        <v>10</v>
      </c>
      <c r="D173" s="33"/>
    </row>
    <row r="174" spans="1:4">
      <c r="A174" s="14"/>
      <c r="B174" s="11" t="s">
        <v>14</v>
      </c>
      <c r="C174" s="36"/>
      <c r="D174" s="36"/>
    </row>
    <row r="175" spans="1:4">
      <c r="A175" s="14"/>
      <c r="B175" s="12" t="s">
        <v>516</v>
      </c>
      <c r="C175" s="34">
        <f>C173*C174</f>
        <v>0</v>
      </c>
      <c r="D175" s="34"/>
    </row>
    <row r="176" spans="1:4">
      <c r="A176" s="14"/>
      <c r="B176" s="11" t="s">
        <v>16</v>
      </c>
      <c r="C176" s="33"/>
      <c r="D176" s="33"/>
    </row>
    <row r="177" spans="1:4">
      <c r="A177" s="14"/>
      <c r="B177" s="11" t="s">
        <v>17</v>
      </c>
      <c r="C177" s="33"/>
      <c r="D177" s="33"/>
    </row>
    <row r="178" spans="1:4">
      <c r="A178" s="13"/>
      <c r="B178" s="35" t="s">
        <v>18</v>
      </c>
      <c r="C178" s="35"/>
      <c r="D178" s="35"/>
    </row>
    <row r="179" spans="1:4">
      <c r="A179" s="14" t="s">
        <v>524</v>
      </c>
      <c r="B179" s="16" t="s">
        <v>517</v>
      </c>
      <c r="C179" s="14"/>
      <c r="D179" s="14"/>
    </row>
    <row r="180" spans="1:4">
      <c r="A180" s="14" t="s">
        <v>525</v>
      </c>
      <c r="B180" s="6" t="s">
        <v>518</v>
      </c>
      <c r="C180" s="14"/>
      <c r="D180" s="14"/>
    </row>
    <row r="181" spans="1:4">
      <c r="A181" s="14" t="s">
        <v>526</v>
      </c>
      <c r="B181" s="6" t="s">
        <v>519</v>
      </c>
      <c r="C181" s="14"/>
      <c r="D181" s="14"/>
    </row>
    <row r="182" spans="1:4">
      <c r="A182" s="14" t="s">
        <v>527</v>
      </c>
      <c r="B182" s="6" t="s">
        <v>520</v>
      </c>
      <c r="C182" s="14"/>
      <c r="D182" s="14"/>
    </row>
    <row r="183" spans="1:4">
      <c r="A183" s="14" t="s">
        <v>528</v>
      </c>
      <c r="B183" s="6" t="s">
        <v>521</v>
      </c>
      <c r="C183" s="14"/>
      <c r="D183" s="14"/>
    </row>
    <row r="184" spans="1:4">
      <c r="A184" s="14" t="s">
        <v>529</v>
      </c>
      <c r="B184" s="6" t="s">
        <v>130</v>
      </c>
      <c r="C184" s="14"/>
      <c r="D184" s="14"/>
    </row>
    <row r="185" spans="1:4">
      <c r="A185" s="14" t="s">
        <v>530</v>
      </c>
      <c r="B185" s="6" t="s">
        <v>522</v>
      </c>
      <c r="C185" s="14"/>
      <c r="D185" s="14"/>
    </row>
    <row r="186" spans="1:4">
      <c r="A186" s="25" t="s">
        <v>531</v>
      </c>
      <c r="B186" s="26" t="s">
        <v>523</v>
      </c>
      <c r="C186" s="14"/>
      <c r="D186" s="14"/>
    </row>
    <row r="187" spans="1:4">
      <c r="A187" s="25" t="s">
        <v>532</v>
      </c>
      <c r="B187" s="27" t="s">
        <v>165</v>
      </c>
      <c r="C187" s="14"/>
      <c r="D187" s="14"/>
    </row>
    <row r="189" spans="1:4" ht="38.25">
      <c r="A189" s="3" t="s">
        <v>10</v>
      </c>
      <c r="B189" s="1" t="s">
        <v>7</v>
      </c>
      <c r="C189" s="2" t="s">
        <v>8</v>
      </c>
      <c r="D189" s="2" t="s">
        <v>9</v>
      </c>
    </row>
    <row r="190" spans="1:4">
      <c r="A190" s="8" t="s">
        <v>533</v>
      </c>
      <c r="B190" s="9" t="s">
        <v>534</v>
      </c>
      <c r="C190" s="37"/>
      <c r="D190" s="38"/>
    </row>
    <row r="191" spans="1:4">
      <c r="A191" s="14"/>
      <c r="B191" s="11" t="s">
        <v>13</v>
      </c>
      <c r="C191" s="33">
        <v>30</v>
      </c>
      <c r="D191" s="33"/>
    </row>
    <row r="192" spans="1:4">
      <c r="A192" s="14"/>
      <c r="B192" s="11" t="s">
        <v>14</v>
      </c>
      <c r="C192" s="36"/>
      <c r="D192" s="36"/>
    </row>
    <row r="193" spans="1:4">
      <c r="A193" s="14"/>
      <c r="B193" s="12" t="s">
        <v>535</v>
      </c>
      <c r="C193" s="34">
        <f>C191*C192</f>
        <v>0</v>
      </c>
      <c r="D193" s="34"/>
    </row>
    <row r="194" spans="1:4">
      <c r="A194" s="14"/>
      <c r="B194" s="11" t="s">
        <v>16</v>
      </c>
      <c r="C194" s="33"/>
      <c r="D194" s="33"/>
    </row>
    <row r="195" spans="1:4">
      <c r="A195" s="14"/>
      <c r="B195" s="11" t="s">
        <v>17</v>
      </c>
      <c r="C195" s="33"/>
      <c r="D195" s="33"/>
    </row>
    <row r="196" spans="1:4">
      <c r="A196" s="13"/>
      <c r="B196" s="35" t="s">
        <v>18</v>
      </c>
      <c r="C196" s="35"/>
      <c r="D196" s="35"/>
    </row>
    <row r="197" spans="1:4">
      <c r="A197" s="14" t="s">
        <v>542</v>
      </c>
      <c r="B197" s="16" t="s">
        <v>536</v>
      </c>
      <c r="C197" s="14"/>
      <c r="D197" s="14"/>
    </row>
    <row r="198" spans="1:4">
      <c r="A198" s="14" t="s">
        <v>543</v>
      </c>
      <c r="B198" s="6" t="s">
        <v>537</v>
      </c>
      <c r="C198" s="14"/>
      <c r="D198" s="14"/>
    </row>
    <row r="199" spans="1:4">
      <c r="A199" s="14" t="s">
        <v>544</v>
      </c>
      <c r="B199" s="6" t="s">
        <v>538</v>
      </c>
      <c r="C199" s="14"/>
      <c r="D199" s="14"/>
    </row>
    <row r="200" spans="1:4">
      <c r="A200" s="14" t="s">
        <v>545</v>
      </c>
      <c r="B200" s="6" t="s">
        <v>539</v>
      </c>
      <c r="C200" s="14"/>
      <c r="D200" s="14"/>
    </row>
    <row r="201" spans="1:4">
      <c r="A201" s="14" t="s">
        <v>546</v>
      </c>
      <c r="B201" s="6" t="s">
        <v>540</v>
      </c>
      <c r="C201" s="14"/>
      <c r="D201" s="14"/>
    </row>
    <row r="202" spans="1:4">
      <c r="A202" s="25" t="s">
        <v>547</v>
      </c>
      <c r="B202" s="26" t="s">
        <v>541</v>
      </c>
      <c r="C202" s="14"/>
      <c r="D202" s="14"/>
    </row>
    <row r="203" spans="1:4">
      <c r="A203" s="25" t="s">
        <v>548</v>
      </c>
      <c r="B203" s="27" t="s">
        <v>71</v>
      </c>
      <c r="C203" s="14"/>
      <c r="D203" s="14"/>
    </row>
    <row r="205" spans="1:4" ht="38.25">
      <c r="A205" s="3" t="s">
        <v>10</v>
      </c>
      <c r="B205" s="1" t="s">
        <v>7</v>
      </c>
      <c r="C205" s="2" t="s">
        <v>8</v>
      </c>
      <c r="D205" s="2" t="s">
        <v>9</v>
      </c>
    </row>
    <row r="206" spans="1:4">
      <c r="A206" s="8" t="s">
        <v>549</v>
      </c>
      <c r="B206" s="9" t="s">
        <v>550</v>
      </c>
      <c r="C206" s="37"/>
      <c r="D206" s="38"/>
    </row>
    <row r="207" spans="1:4">
      <c r="A207" s="14"/>
      <c r="B207" s="11" t="s">
        <v>13</v>
      </c>
      <c r="C207" s="33">
        <v>20</v>
      </c>
      <c r="D207" s="33"/>
    </row>
    <row r="208" spans="1:4">
      <c r="A208" s="14"/>
      <c r="B208" s="11" t="s">
        <v>14</v>
      </c>
      <c r="C208" s="36"/>
      <c r="D208" s="36"/>
    </row>
    <row r="209" spans="1:4">
      <c r="A209" s="14"/>
      <c r="B209" s="12" t="s">
        <v>551</v>
      </c>
      <c r="C209" s="34">
        <f>C207*C208</f>
        <v>0</v>
      </c>
      <c r="D209" s="34"/>
    </row>
    <row r="210" spans="1:4">
      <c r="A210" s="14"/>
      <c r="B210" s="11" t="s">
        <v>16</v>
      </c>
      <c r="C210" s="33"/>
      <c r="D210" s="33"/>
    </row>
    <row r="211" spans="1:4">
      <c r="A211" s="14"/>
      <c r="B211" s="11" t="s">
        <v>17</v>
      </c>
      <c r="C211" s="33"/>
      <c r="D211" s="33"/>
    </row>
    <row r="212" spans="1:4">
      <c r="A212" s="13"/>
      <c r="B212" s="35" t="s">
        <v>18</v>
      </c>
      <c r="C212" s="35"/>
      <c r="D212" s="35"/>
    </row>
    <row r="213" spans="1:4">
      <c r="A213" s="14" t="s">
        <v>559</v>
      </c>
      <c r="B213" s="16" t="s">
        <v>552</v>
      </c>
      <c r="C213" s="14"/>
      <c r="D213" s="14"/>
    </row>
    <row r="214" spans="1:4">
      <c r="A214" s="14" t="s">
        <v>560</v>
      </c>
      <c r="B214" s="6" t="s">
        <v>553</v>
      </c>
      <c r="C214" s="14"/>
      <c r="D214" s="14"/>
    </row>
    <row r="215" spans="1:4">
      <c r="A215" s="14" t="s">
        <v>561</v>
      </c>
      <c r="B215" s="6" t="s">
        <v>554</v>
      </c>
      <c r="C215" s="14"/>
      <c r="D215" s="14"/>
    </row>
    <row r="216" spans="1:4">
      <c r="A216" s="14" t="s">
        <v>562</v>
      </c>
      <c r="B216" s="6" t="s">
        <v>555</v>
      </c>
      <c r="C216" s="14"/>
      <c r="D216" s="14"/>
    </row>
    <row r="217" spans="1:4">
      <c r="A217" s="14" t="s">
        <v>563</v>
      </c>
      <c r="B217" s="6" t="s">
        <v>556</v>
      </c>
      <c r="C217" s="14"/>
      <c r="D217" s="14"/>
    </row>
    <row r="218" spans="1:4">
      <c r="A218" s="14" t="s">
        <v>564</v>
      </c>
      <c r="B218" s="6" t="s">
        <v>557</v>
      </c>
      <c r="C218" s="14"/>
      <c r="D218" s="14"/>
    </row>
    <row r="219" spans="1:4">
      <c r="A219" s="25" t="s">
        <v>565</v>
      </c>
      <c r="B219" s="26" t="s">
        <v>558</v>
      </c>
      <c r="C219" s="14"/>
      <c r="D219" s="14"/>
    </row>
    <row r="220" spans="1:4">
      <c r="A220" s="25" t="s">
        <v>566</v>
      </c>
      <c r="B220" s="27" t="s">
        <v>71</v>
      </c>
      <c r="C220" s="14"/>
      <c r="D220" s="14"/>
    </row>
    <row r="222" spans="1:4" ht="38.25">
      <c r="A222" s="3" t="s">
        <v>10</v>
      </c>
      <c r="B222" s="1" t="s">
        <v>7</v>
      </c>
      <c r="C222" s="2" t="s">
        <v>8</v>
      </c>
      <c r="D222" s="2" t="s">
        <v>9</v>
      </c>
    </row>
    <row r="223" spans="1:4">
      <c r="A223" s="8" t="s">
        <v>567</v>
      </c>
      <c r="B223" s="9" t="s">
        <v>568</v>
      </c>
      <c r="C223" s="37"/>
      <c r="D223" s="38"/>
    </row>
    <row r="224" spans="1:4">
      <c r="A224" s="14"/>
      <c r="B224" s="11" t="s">
        <v>13</v>
      </c>
      <c r="C224" s="33">
        <v>10</v>
      </c>
      <c r="D224" s="33"/>
    </row>
    <row r="225" spans="1:4">
      <c r="A225" s="14"/>
      <c r="B225" s="11" t="s">
        <v>14</v>
      </c>
      <c r="C225" s="36"/>
      <c r="D225" s="36"/>
    </row>
    <row r="226" spans="1:4">
      <c r="A226" s="14"/>
      <c r="B226" s="12" t="s">
        <v>569</v>
      </c>
      <c r="C226" s="34">
        <f>C224*C225</f>
        <v>0</v>
      </c>
      <c r="D226" s="34"/>
    </row>
    <row r="227" spans="1:4">
      <c r="A227" s="14"/>
      <c r="B227" s="11" t="s">
        <v>16</v>
      </c>
      <c r="C227" s="33"/>
      <c r="D227" s="33"/>
    </row>
    <row r="228" spans="1:4">
      <c r="A228" s="14"/>
      <c r="B228" s="11" t="s">
        <v>17</v>
      </c>
      <c r="C228" s="33"/>
      <c r="D228" s="33"/>
    </row>
    <row r="229" spans="1:4">
      <c r="A229" s="13"/>
      <c r="B229" s="35" t="s">
        <v>18</v>
      </c>
      <c r="C229" s="35"/>
      <c r="D229" s="35"/>
    </row>
    <row r="230" spans="1:4">
      <c r="A230" s="14" t="s">
        <v>577</v>
      </c>
      <c r="B230" s="16" t="s">
        <v>570</v>
      </c>
      <c r="C230" s="14"/>
      <c r="D230" s="14"/>
    </row>
    <row r="231" spans="1:4">
      <c r="A231" s="14" t="s">
        <v>578</v>
      </c>
      <c r="B231" s="6" t="s">
        <v>571</v>
      </c>
      <c r="C231" s="14"/>
      <c r="D231" s="14"/>
    </row>
    <row r="232" spans="1:4">
      <c r="A232" s="14" t="s">
        <v>579</v>
      </c>
      <c r="B232" s="6" t="s">
        <v>572</v>
      </c>
      <c r="C232" s="14"/>
      <c r="D232" s="14"/>
    </row>
    <row r="233" spans="1:4">
      <c r="A233" s="14" t="s">
        <v>580</v>
      </c>
      <c r="B233" s="6" t="s">
        <v>573</v>
      </c>
      <c r="C233" s="14"/>
      <c r="D233" s="14"/>
    </row>
    <row r="234" spans="1:4">
      <c r="A234" s="14" t="s">
        <v>581</v>
      </c>
      <c r="B234" s="6" t="s">
        <v>574</v>
      </c>
      <c r="C234" s="14"/>
      <c r="D234" s="14"/>
    </row>
    <row r="235" spans="1:4">
      <c r="A235" s="14" t="s">
        <v>582</v>
      </c>
      <c r="B235" s="6" t="s">
        <v>130</v>
      </c>
      <c r="C235" s="14"/>
      <c r="D235" s="14"/>
    </row>
    <row r="236" spans="1:4">
      <c r="A236" s="14" t="s">
        <v>583</v>
      </c>
      <c r="B236" s="6" t="s">
        <v>522</v>
      </c>
      <c r="C236" s="14"/>
      <c r="D236" s="14"/>
    </row>
    <row r="237" spans="1:4">
      <c r="A237" s="14" t="s">
        <v>584</v>
      </c>
      <c r="B237" s="6" t="s">
        <v>575</v>
      </c>
      <c r="C237" s="14"/>
      <c r="D237" s="14"/>
    </row>
    <row r="238" spans="1:4" ht="25.5">
      <c r="A238" s="25" t="s">
        <v>585</v>
      </c>
      <c r="B238" s="26" t="s">
        <v>576</v>
      </c>
      <c r="C238" s="14"/>
      <c r="D238" s="14"/>
    </row>
    <row r="239" spans="1:4">
      <c r="A239" s="25" t="s">
        <v>586</v>
      </c>
      <c r="B239" s="27" t="s">
        <v>165</v>
      </c>
      <c r="C239" s="14"/>
      <c r="D239" s="14"/>
    </row>
    <row r="241" spans="1:4" ht="38.25">
      <c r="A241" s="3" t="s">
        <v>10</v>
      </c>
      <c r="B241" s="1" t="s">
        <v>7</v>
      </c>
      <c r="C241" s="2" t="s">
        <v>8</v>
      </c>
      <c r="D241" s="2" t="s">
        <v>9</v>
      </c>
    </row>
    <row r="242" spans="1:4">
      <c r="A242" s="8" t="s">
        <v>587</v>
      </c>
      <c r="B242" s="9" t="s">
        <v>588</v>
      </c>
      <c r="C242" s="37"/>
      <c r="D242" s="38"/>
    </row>
    <row r="243" spans="1:4">
      <c r="A243" s="14"/>
      <c r="B243" s="11" t="s">
        <v>13</v>
      </c>
      <c r="C243" s="33">
        <v>150</v>
      </c>
      <c r="D243" s="33"/>
    </row>
    <row r="244" spans="1:4">
      <c r="A244" s="14"/>
      <c r="B244" s="11" t="s">
        <v>14</v>
      </c>
      <c r="C244" s="36"/>
      <c r="D244" s="36"/>
    </row>
    <row r="245" spans="1:4">
      <c r="A245" s="14"/>
      <c r="B245" s="12" t="s">
        <v>589</v>
      </c>
      <c r="C245" s="34">
        <f>C243*C244</f>
        <v>0</v>
      </c>
      <c r="D245" s="34"/>
    </row>
    <row r="246" spans="1:4">
      <c r="A246" s="14"/>
      <c r="B246" s="11" t="s">
        <v>16</v>
      </c>
      <c r="C246" s="33"/>
      <c r="D246" s="33"/>
    </row>
    <row r="247" spans="1:4">
      <c r="A247" s="14"/>
      <c r="B247" s="11" t="s">
        <v>17</v>
      </c>
      <c r="C247" s="33"/>
      <c r="D247" s="33"/>
    </row>
    <row r="248" spans="1:4">
      <c r="A248" s="13"/>
      <c r="B248" s="35" t="s">
        <v>18</v>
      </c>
      <c r="C248" s="35"/>
      <c r="D248" s="35"/>
    </row>
    <row r="249" spans="1:4">
      <c r="A249" s="14" t="s">
        <v>596</v>
      </c>
      <c r="B249" s="16" t="s">
        <v>590</v>
      </c>
      <c r="C249" s="14"/>
      <c r="D249" s="14"/>
    </row>
    <row r="250" spans="1:4">
      <c r="A250" s="14" t="s">
        <v>597</v>
      </c>
      <c r="B250" s="6" t="s">
        <v>591</v>
      </c>
      <c r="C250" s="14"/>
      <c r="D250" s="14"/>
    </row>
    <row r="251" spans="1:4">
      <c r="A251" s="14" t="s">
        <v>598</v>
      </c>
      <c r="B251" s="6" t="s">
        <v>381</v>
      </c>
      <c r="C251" s="14"/>
      <c r="D251" s="14"/>
    </row>
    <row r="252" spans="1:4">
      <c r="A252" s="14" t="s">
        <v>599</v>
      </c>
      <c r="B252" s="6" t="s">
        <v>592</v>
      </c>
      <c r="C252" s="14"/>
      <c r="D252" s="14"/>
    </row>
    <row r="253" spans="1:4">
      <c r="A253" s="14" t="s">
        <v>600</v>
      </c>
      <c r="B253" s="6" t="s">
        <v>593</v>
      </c>
      <c r="C253" s="14"/>
      <c r="D253" s="14"/>
    </row>
    <row r="254" spans="1:4">
      <c r="A254" s="14" t="s">
        <v>601</v>
      </c>
      <c r="B254" s="6" t="s">
        <v>386</v>
      </c>
      <c r="C254" s="14"/>
      <c r="D254" s="14"/>
    </row>
    <row r="255" spans="1:4">
      <c r="A255" s="14" t="s">
        <v>602</v>
      </c>
      <c r="B255" s="6" t="s">
        <v>594</v>
      </c>
      <c r="C255" s="14"/>
      <c r="D255" s="14"/>
    </row>
    <row r="256" spans="1:4" ht="25.5">
      <c r="A256" s="25" t="s">
        <v>603</v>
      </c>
      <c r="B256" s="26" t="s">
        <v>595</v>
      </c>
      <c r="C256" s="14"/>
      <c r="D256" s="14"/>
    </row>
    <row r="257" spans="1:4">
      <c r="A257" s="25" t="s">
        <v>604</v>
      </c>
      <c r="B257" s="27" t="s">
        <v>165</v>
      </c>
      <c r="C257" s="14"/>
      <c r="D257" s="14"/>
    </row>
    <row r="259" spans="1:4" ht="38.25">
      <c r="A259" s="3" t="s">
        <v>10</v>
      </c>
      <c r="B259" s="1" t="s">
        <v>7</v>
      </c>
      <c r="C259" s="2" t="s">
        <v>8</v>
      </c>
      <c r="D259" s="2" t="s">
        <v>9</v>
      </c>
    </row>
    <row r="260" spans="1:4">
      <c r="A260" s="8" t="s">
        <v>605</v>
      </c>
      <c r="B260" s="9" t="s">
        <v>362</v>
      </c>
      <c r="C260" s="37"/>
      <c r="D260" s="38"/>
    </row>
    <row r="261" spans="1:4">
      <c r="A261" s="14"/>
      <c r="B261" s="11" t="s">
        <v>606</v>
      </c>
      <c r="C261" s="33">
        <v>50</v>
      </c>
      <c r="D261" s="33"/>
    </row>
    <row r="262" spans="1:4">
      <c r="A262" s="14"/>
      <c r="B262" s="11" t="s">
        <v>14</v>
      </c>
      <c r="C262" s="36"/>
      <c r="D262" s="36"/>
    </row>
    <row r="263" spans="1:4">
      <c r="A263" s="14"/>
      <c r="B263" s="12" t="s">
        <v>607</v>
      </c>
      <c r="C263" s="34">
        <f>C261*C262</f>
        <v>0</v>
      </c>
      <c r="D263" s="34"/>
    </row>
    <row r="264" spans="1:4">
      <c r="A264" s="14"/>
      <c r="B264" s="11" t="s">
        <v>16</v>
      </c>
      <c r="C264" s="33"/>
      <c r="D264" s="33"/>
    </row>
    <row r="265" spans="1:4">
      <c r="A265" s="14"/>
      <c r="B265" s="11" t="s">
        <v>17</v>
      </c>
      <c r="C265" s="33"/>
      <c r="D265" s="33"/>
    </row>
    <row r="266" spans="1:4">
      <c r="A266" s="13"/>
      <c r="B266" s="35" t="s">
        <v>18</v>
      </c>
      <c r="C266" s="35"/>
      <c r="D266" s="35"/>
    </row>
    <row r="267" spans="1:4">
      <c r="A267" s="14" t="s">
        <v>616</v>
      </c>
      <c r="B267" s="16" t="s">
        <v>608</v>
      </c>
      <c r="C267" s="14"/>
      <c r="D267" s="14"/>
    </row>
    <row r="268" spans="1:4">
      <c r="A268" s="14" t="s">
        <v>617</v>
      </c>
      <c r="B268" s="6" t="s">
        <v>609</v>
      </c>
      <c r="C268" s="14"/>
      <c r="D268" s="14"/>
    </row>
    <row r="269" spans="1:4">
      <c r="A269" s="14" t="s">
        <v>618</v>
      </c>
      <c r="B269" s="6" t="s">
        <v>367</v>
      </c>
      <c r="C269" s="14"/>
      <c r="D269" s="14"/>
    </row>
    <row r="270" spans="1:4">
      <c r="A270" s="14" t="s">
        <v>619</v>
      </c>
      <c r="B270" s="6" t="s">
        <v>610</v>
      </c>
      <c r="C270" s="14"/>
      <c r="D270" s="14"/>
    </row>
    <row r="271" spans="1:4">
      <c r="A271" s="14" t="s">
        <v>620</v>
      </c>
      <c r="B271" s="6" t="s">
        <v>611</v>
      </c>
      <c r="C271" s="14"/>
      <c r="D271" s="14"/>
    </row>
    <row r="272" spans="1:4">
      <c r="A272" s="14" t="s">
        <v>621</v>
      </c>
      <c r="B272" s="6" t="s">
        <v>612</v>
      </c>
      <c r="C272" s="14"/>
      <c r="D272" s="14"/>
    </row>
    <row r="273" spans="1:4">
      <c r="A273" s="14" t="s">
        <v>622</v>
      </c>
      <c r="B273" s="6" t="s">
        <v>613</v>
      </c>
      <c r="C273" s="14"/>
      <c r="D273" s="14"/>
    </row>
    <row r="274" spans="1:4">
      <c r="A274" s="14" t="s">
        <v>623</v>
      </c>
      <c r="B274" s="6" t="s">
        <v>614</v>
      </c>
      <c r="C274" s="14"/>
      <c r="D274" s="14"/>
    </row>
    <row r="275" spans="1:4">
      <c r="A275" s="25" t="s">
        <v>624</v>
      </c>
      <c r="B275" s="26" t="s">
        <v>615</v>
      </c>
      <c r="C275" s="14"/>
      <c r="D275" s="14"/>
    </row>
    <row r="276" spans="1:4">
      <c r="A276" s="25" t="s">
        <v>625</v>
      </c>
      <c r="B276" s="27" t="s">
        <v>71</v>
      </c>
      <c r="C276" s="14"/>
      <c r="D276" s="14"/>
    </row>
    <row r="278" spans="1:4">
      <c r="B278" s="23" t="s">
        <v>627</v>
      </c>
      <c r="C278" s="54">
        <f>C21</f>
        <v>0</v>
      </c>
      <c r="D278" s="55"/>
    </row>
    <row r="279" spans="1:4">
      <c r="B279" s="23" t="s">
        <v>628</v>
      </c>
      <c r="C279" s="54">
        <f>C37</f>
        <v>0</v>
      </c>
      <c r="D279" s="55"/>
    </row>
    <row r="280" spans="1:4">
      <c r="B280" s="23" t="s">
        <v>629</v>
      </c>
      <c r="C280" s="54">
        <f>C56</f>
        <v>0</v>
      </c>
      <c r="D280" s="55"/>
    </row>
    <row r="281" spans="1:4">
      <c r="B281" s="23" t="s">
        <v>630</v>
      </c>
      <c r="C281" s="54">
        <f>C73</f>
        <v>0</v>
      </c>
      <c r="D281" s="55"/>
    </row>
    <row r="282" spans="1:4">
      <c r="B282" s="23" t="s">
        <v>631</v>
      </c>
      <c r="C282" s="54">
        <f>C89</f>
        <v>0</v>
      </c>
      <c r="D282" s="55"/>
    </row>
    <row r="283" spans="1:4">
      <c r="B283" s="23" t="s">
        <v>632</v>
      </c>
      <c r="C283" s="54">
        <f>C106</f>
        <v>0</v>
      </c>
      <c r="D283" s="55"/>
    </row>
    <row r="284" spans="1:4">
      <c r="B284" s="23" t="s">
        <v>633</v>
      </c>
      <c r="C284" s="54">
        <f>C125</f>
        <v>0</v>
      </c>
      <c r="D284" s="55"/>
    </row>
    <row r="285" spans="1:4">
      <c r="B285" s="23" t="s">
        <v>634</v>
      </c>
      <c r="C285" s="54">
        <f>C143</f>
        <v>0</v>
      </c>
      <c r="D285" s="55"/>
    </row>
    <row r="286" spans="1:4">
      <c r="B286" s="23" t="s">
        <v>635</v>
      </c>
      <c r="C286" s="54">
        <f>C160</f>
        <v>0</v>
      </c>
      <c r="D286" s="55"/>
    </row>
    <row r="287" spans="1:4">
      <c r="B287" s="23" t="s">
        <v>636</v>
      </c>
      <c r="C287" s="54">
        <f>C175</f>
        <v>0</v>
      </c>
      <c r="D287" s="55"/>
    </row>
    <row r="288" spans="1:4">
      <c r="B288" s="23" t="s">
        <v>637</v>
      </c>
      <c r="C288" s="54">
        <f>C193</f>
        <v>0</v>
      </c>
      <c r="D288" s="55"/>
    </row>
    <row r="289" spans="1:4">
      <c r="B289" s="23" t="s">
        <v>638</v>
      </c>
      <c r="C289" s="54">
        <f>C209</f>
        <v>0</v>
      </c>
      <c r="D289" s="55"/>
    </row>
    <row r="290" spans="1:4">
      <c r="B290" s="23" t="s">
        <v>639</v>
      </c>
      <c r="C290" s="54">
        <f>C226</f>
        <v>0</v>
      </c>
      <c r="D290" s="55"/>
    </row>
    <row r="291" spans="1:4">
      <c r="B291" s="23" t="s">
        <v>640</v>
      </c>
      <c r="C291" s="54">
        <f>C245</f>
        <v>0</v>
      </c>
      <c r="D291" s="55"/>
    </row>
    <row r="292" spans="1:4">
      <c r="B292" s="23" t="s">
        <v>641</v>
      </c>
      <c r="C292" s="54">
        <f>C263</f>
        <v>0</v>
      </c>
      <c r="D292" s="55"/>
    </row>
    <row r="293" spans="1:4">
      <c r="B293" s="53" t="s">
        <v>626</v>
      </c>
      <c r="C293" s="62">
        <f>C278+C279+C280+C281+C282+C283+C284+C285+C286+C287+C288+C289+C290+C291+C292</f>
        <v>0</v>
      </c>
      <c r="D293" s="63"/>
    </row>
    <row r="294" spans="1:4">
      <c r="B294" s="53"/>
      <c r="C294" s="63"/>
      <c r="D294" s="63"/>
    </row>
    <row r="295" spans="1:4">
      <c r="B295" s="22" t="s">
        <v>1311</v>
      </c>
      <c r="C295" s="60"/>
      <c r="D295" s="60"/>
    </row>
    <row r="296" spans="1:4">
      <c r="B296" s="22" t="s">
        <v>340</v>
      </c>
      <c r="C296" s="61">
        <v>0</v>
      </c>
      <c r="D296" s="61"/>
    </row>
    <row r="297" spans="1:4">
      <c r="A297" s="5"/>
      <c r="B297" s="5"/>
      <c r="C297" s="5"/>
      <c r="D297" s="5"/>
    </row>
    <row r="298" spans="1:4" ht="39" customHeight="1">
      <c r="A298" s="59" t="s">
        <v>341</v>
      </c>
      <c r="B298" s="59"/>
      <c r="C298" s="59"/>
      <c r="D298" s="59"/>
    </row>
    <row r="299" spans="1:4">
      <c r="A299" s="5"/>
      <c r="B299" s="5"/>
      <c r="C299" s="5"/>
      <c r="D299" s="5"/>
    </row>
    <row r="300" spans="1:4">
      <c r="A300" s="56" t="s">
        <v>342</v>
      </c>
      <c r="B300" s="56"/>
      <c r="C300" s="56"/>
      <c r="D300" s="56"/>
    </row>
    <row r="301" spans="1:4">
      <c r="A301" s="57" t="s">
        <v>343</v>
      </c>
      <c r="B301" s="57"/>
      <c r="C301" s="57"/>
      <c r="D301" s="57"/>
    </row>
    <row r="302" spans="1:4">
      <c r="A302" s="58" t="s">
        <v>344</v>
      </c>
      <c r="B302" s="58"/>
      <c r="C302" s="58"/>
      <c r="D302" s="58"/>
    </row>
  </sheetData>
  <mergeCells count="141">
    <mergeCell ref="B293:B294"/>
    <mergeCell ref="C293:D294"/>
    <mergeCell ref="C295:D295"/>
    <mergeCell ref="C296:D296"/>
    <mergeCell ref="C288:D288"/>
    <mergeCell ref="C289:D289"/>
    <mergeCell ref="C290:D290"/>
    <mergeCell ref="C291:D291"/>
    <mergeCell ref="C292:D292"/>
    <mergeCell ref="C282:D282"/>
    <mergeCell ref="C283:D283"/>
    <mergeCell ref="C284:D284"/>
    <mergeCell ref="C285:D285"/>
    <mergeCell ref="C286:D286"/>
    <mergeCell ref="C287:D287"/>
    <mergeCell ref="C265:D265"/>
    <mergeCell ref="B266:D266"/>
    <mergeCell ref="C278:D278"/>
    <mergeCell ref="C279:D279"/>
    <mergeCell ref="C280:D280"/>
    <mergeCell ref="C281:D281"/>
    <mergeCell ref="B248:D248"/>
    <mergeCell ref="C260:D260"/>
    <mergeCell ref="C261:D261"/>
    <mergeCell ref="C262:D262"/>
    <mergeCell ref="C263:D263"/>
    <mergeCell ref="C264:D264"/>
    <mergeCell ref="C242:D242"/>
    <mergeCell ref="C243:D243"/>
    <mergeCell ref="C244:D244"/>
    <mergeCell ref="C245:D245"/>
    <mergeCell ref="C246:D246"/>
    <mergeCell ref="C247:D247"/>
    <mergeCell ref="C224:D224"/>
    <mergeCell ref="C225:D225"/>
    <mergeCell ref="C226:D226"/>
    <mergeCell ref="C227:D227"/>
    <mergeCell ref="C228:D228"/>
    <mergeCell ref="B229:D229"/>
    <mergeCell ref="C208:D208"/>
    <mergeCell ref="C209:D209"/>
    <mergeCell ref="C210:D210"/>
    <mergeCell ref="C211:D211"/>
    <mergeCell ref="B212:D212"/>
    <mergeCell ref="C223:D223"/>
    <mergeCell ref="C193:D193"/>
    <mergeCell ref="C194:D194"/>
    <mergeCell ref="C195:D195"/>
    <mergeCell ref="B196:D196"/>
    <mergeCell ref="C206:D206"/>
    <mergeCell ref="C207:D207"/>
    <mergeCell ref="C176:D176"/>
    <mergeCell ref="C177:D177"/>
    <mergeCell ref="B178:D178"/>
    <mergeCell ref="C190:D190"/>
    <mergeCell ref="C191:D191"/>
    <mergeCell ref="C192:D192"/>
    <mergeCell ref="C162:D162"/>
    <mergeCell ref="B163:D163"/>
    <mergeCell ref="C172:D172"/>
    <mergeCell ref="C173:D173"/>
    <mergeCell ref="C174:D174"/>
    <mergeCell ref="C175:D175"/>
    <mergeCell ref="B146:D146"/>
    <mergeCell ref="C157:D157"/>
    <mergeCell ref="C158:D158"/>
    <mergeCell ref="C159:D159"/>
    <mergeCell ref="C160:D160"/>
    <mergeCell ref="C161:D161"/>
    <mergeCell ref="C140:D140"/>
    <mergeCell ref="C141:D141"/>
    <mergeCell ref="C142:D142"/>
    <mergeCell ref="C143:D143"/>
    <mergeCell ref="C144:D144"/>
    <mergeCell ref="C145:D145"/>
    <mergeCell ref="C123:D123"/>
    <mergeCell ref="C124:D124"/>
    <mergeCell ref="C125:D125"/>
    <mergeCell ref="C126:D126"/>
    <mergeCell ref="C127:D127"/>
    <mergeCell ref="B128:D128"/>
    <mergeCell ref="C105:D105"/>
    <mergeCell ref="C106:D106"/>
    <mergeCell ref="C107:D107"/>
    <mergeCell ref="C108:D108"/>
    <mergeCell ref="B109:D109"/>
    <mergeCell ref="C122:D122"/>
    <mergeCell ref="C89:D89"/>
    <mergeCell ref="C90:D90"/>
    <mergeCell ref="C91:D91"/>
    <mergeCell ref="B92:D92"/>
    <mergeCell ref="C103:D103"/>
    <mergeCell ref="C104:D104"/>
    <mergeCell ref="C1:D1"/>
    <mergeCell ref="C2:D2"/>
    <mergeCell ref="A298:D298"/>
    <mergeCell ref="C19:D19"/>
    <mergeCell ref="C20:D20"/>
    <mergeCell ref="C21:D21"/>
    <mergeCell ref="C22:D22"/>
    <mergeCell ref="C23:D23"/>
    <mergeCell ref="B24:D24"/>
    <mergeCell ref="B11:D11"/>
    <mergeCell ref="B12:D12"/>
    <mergeCell ref="B13:D13"/>
    <mergeCell ref="B14:D14"/>
    <mergeCell ref="B15:D15"/>
    <mergeCell ref="C18:D18"/>
    <mergeCell ref="B40:D40"/>
    <mergeCell ref="C53:D53"/>
    <mergeCell ref="C54:D54"/>
    <mergeCell ref="C55:D55"/>
    <mergeCell ref="C56:D56"/>
    <mergeCell ref="C57:D57"/>
    <mergeCell ref="C34:D34"/>
    <mergeCell ref="C35:D35"/>
    <mergeCell ref="C36:D36"/>
    <mergeCell ref="A300:D300"/>
    <mergeCell ref="A301:D301"/>
    <mergeCell ref="A302:D302"/>
    <mergeCell ref="A4:D4"/>
    <mergeCell ref="A5:D5"/>
    <mergeCell ref="A6:D6"/>
    <mergeCell ref="A8:D8"/>
    <mergeCell ref="B9:D9"/>
    <mergeCell ref="B10:D10"/>
    <mergeCell ref="C37:D37"/>
    <mergeCell ref="C38:D38"/>
    <mergeCell ref="C39:D39"/>
    <mergeCell ref="C74:D74"/>
    <mergeCell ref="C75:D75"/>
    <mergeCell ref="B76:D76"/>
    <mergeCell ref="C86:D86"/>
    <mergeCell ref="C87:D87"/>
    <mergeCell ref="C88:D88"/>
    <mergeCell ref="C58:D58"/>
    <mergeCell ref="B59:D59"/>
    <mergeCell ref="C70:D70"/>
    <mergeCell ref="C71:D71"/>
    <mergeCell ref="C72:D72"/>
    <mergeCell ref="C73:D7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5"/>
  <sheetViews>
    <sheetView topLeftCell="A127" zoomScale="110" zoomScaleNormal="110" workbookViewId="0">
      <selection activeCell="H152" sqref="H152"/>
    </sheetView>
  </sheetViews>
  <sheetFormatPr defaultRowHeight="15"/>
  <cols>
    <col min="1" max="1" width="9.42578125" customWidth="1"/>
    <col min="2" max="2" width="55.42578125" customWidth="1"/>
    <col min="3" max="4" width="16" customWidth="1"/>
  </cols>
  <sheetData>
    <row r="1" spans="1:4">
      <c r="C1" s="32" t="s">
        <v>1290</v>
      </c>
      <c r="D1" s="32"/>
    </row>
    <row r="2" spans="1:4">
      <c r="C2" s="32" t="s">
        <v>1291</v>
      </c>
      <c r="D2" s="32"/>
    </row>
    <row r="4" spans="1:4">
      <c r="A4" s="39" t="s">
        <v>0</v>
      </c>
      <c r="B4" s="40"/>
      <c r="C4" s="40"/>
      <c r="D4" s="40"/>
    </row>
    <row r="5" spans="1:4">
      <c r="A5" s="41" t="s">
        <v>1</v>
      </c>
      <c r="B5" s="41"/>
      <c r="C5" s="41"/>
      <c r="D5" s="41"/>
    </row>
    <row r="6" spans="1:4">
      <c r="A6" s="42" t="s">
        <v>642</v>
      </c>
      <c r="B6" s="42"/>
      <c r="C6" s="42"/>
      <c r="D6" s="42"/>
    </row>
    <row r="8" spans="1:4">
      <c r="A8" s="43" t="s">
        <v>3</v>
      </c>
      <c r="B8" s="43"/>
      <c r="C8" s="43"/>
      <c r="D8" s="43"/>
    </row>
    <row r="9" spans="1:4" ht="15" customHeight="1">
      <c r="A9" s="15" t="s">
        <v>11</v>
      </c>
      <c r="B9" s="47" t="s">
        <v>1292</v>
      </c>
      <c r="C9" s="47"/>
      <c r="D9" s="47"/>
    </row>
    <row r="10" spans="1:4">
      <c r="A10" s="15" t="s">
        <v>34</v>
      </c>
      <c r="B10" s="44" t="s">
        <v>1293</v>
      </c>
      <c r="C10" s="45"/>
      <c r="D10" s="46"/>
    </row>
    <row r="11" spans="1:4" ht="28.5" customHeight="1">
      <c r="A11" s="15" t="s">
        <v>53</v>
      </c>
      <c r="B11" s="48" t="s">
        <v>4</v>
      </c>
      <c r="C11" s="47"/>
      <c r="D11" s="47"/>
    </row>
    <row r="12" spans="1:4" ht="29.25" customHeight="1">
      <c r="A12" s="15" t="s">
        <v>76</v>
      </c>
      <c r="B12" s="49" t="s">
        <v>1307</v>
      </c>
      <c r="C12" s="45"/>
      <c r="D12" s="46"/>
    </row>
    <row r="13" spans="1:4" ht="15" customHeight="1">
      <c r="A13" s="15" t="s">
        <v>98</v>
      </c>
      <c r="B13" s="44" t="s">
        <v>5</v>
      </c>
      <c r="C13" s="45"/>
      <c r="D13" s="46"/>
    </row>
    <row r="14" spans="1:4" ht="39" customHeight="1">
      <c r="A14" s="15" t="s">
        <v>112</v>
      </c>
      <c r="B14" s="44" t="s">
        <v>6</v>
      </c>
      <c r="C14" s="45"/>
      <c r="D14" s="46"/>
    </row>
    <row r="15" spans="1:4" ht="15" customHeight="1">
      <c r="A15" s="15" t="s">
        <v>134</v>
      </c>
      <c r="B15" s="44" t="s">
        <v>1294</v>
      </c>
      <c r="C15" s="45"/>
      <c r="D15" s="46"/>
    </row>
    <row r="17" spans="1:4" ht="38.25">
      <c r="A17" s="3" t="s">
        <v>10</v>
      </c>
      <c r="B17" s="1" t="s">
        <v>7</v>
      </c>
      <c r="C17" s="2" t="s">
        <v>8</v>
      </c>
      <c r="D17" s="2" t="s">
        <v>9</v>
      </c>
    </row>
    <row r="18" spans="1:4">
      <c r="A18" s="8" t="s">
        <v>643</v>
      </c>
      <c r="B18" s="9" t="s">
        <v>644</v>
      </c>
      <c r="C18" s="37"/>
      <c r="D18" s="38"/>
    </row>
    <row r="19" spans="1:4">
      <c r="A19" s="14"/>
      <c r="B19" s="11" t="s">
        <v>13</v>
      </c>
      <c r="C19" s="33">
        <v>2</v>
      </c>
      <c r="D19" s="33"/>
    </row>
    <row r="20" spans="1:4">
      <c r="A20" s="14"/>
      <c r="B20" s="11" t="s">
        <v>14</v>
      </c>
      <c r="C20" s="36"/>
      <c r="D20" s="36"/>
    </row>
    <row r="21" spans="1:4">
      <c r="A21" s="14"/>
      <c r="B21" s="12" t="s">
        <v>645</v>
      </c>
      <c r="C21" s="34">
        <f>C19*C20</f>
        <v>0</v>
      </c>
      <c r="D21" s="34"/>
    </row>
    <row r="22" spans="1:4">
      <c r="A22" s="14"/>
      <c r="B22" s="11" t="s">
        <v>16</v>
      </c>
      <c r="C22" s="33"/>
      <c r="D22" s="33"/>
    </row>
    <row r="23" spans="1:4">
      <c r="A23" s="14"/>
      <c r="B23" s="11" t="s">
        <v>17</v>
      </c>
      <c r="C23" s="33"/>
      <c r="D23" s="33"/>
    </row>
    <row r="24" spans="1:4">
      <c r="A24" s="13"/>
      <c r="B24" s="35" t="s">
        <v>18</v>
      </c>
      <c r="C24" s="35"/>
      <c r="D24" s="35"/>
    </row>
    <row r="25" spans="1:4">
      <c r="A25" s="14" t="s">
        <v>655</v>
      </c>
      <c r="B25" s="6" t="s">
        <v>646</v>
      </c>
      <c r="C25" s="14"/>
      <c r="D25" s="14"/>
    </row>
    <row r="26" spans="1:4">
      <c r="A26" s="14" t="s">
        <v>656</v>
      </c>
      <c r="B26" s="6" t="s">
        <v>647</v>
      </c>
      <c r="C26" s="14"/>
      <c r="D26" s="14"/>
    </row>
    <row r="27" spans="1:4">
      <c r="A27" s="14" t="s">
        <v>657</v>
      </c>
      <c r="B27" s="6" t="s">
        <v>648</v>
      </c>
      <c r="C27" s="14"/>
      <c r="D27" s="14"/>
    </row>
    <row r="28" spans="1:4">
      <c r="A28" s="14" t="s">
        <v>658</v>
      </c>
      <c r="B28" s="6" t="s">
        <v>649</v>
      </c>
      <c r="C28" s="14"/>
      <c r="D28" s="14"/>
    </row>
    <row r="29" spans="1:4">
      <c r="A29" s="14" t="s">
        <v>659</v>
      </c>
      <c r="B29" s="6" t="s">
        <v>650</v>
      </c>
      <c r="C29" s="14"/>
      <c r="D29" s="14"/>
    </row>
    <row r="30" spans="1:4">
      <c r="A30" s="14" t="s">
        <v>660</v>
      </c>
      <c r="B30" s="6" t="s">
        <v>651</v>
      </c>
      <c r="C30" s="14"/>
      <c r="D30" s="14"/>
    </row>
    <row r="31" spans="1:4">
      <c r="A31" s="14" t="s">
        <v>661</v>
      </c>
      <c r="B31" s="6" t="s">
        <v>652</v>
      </c>
      <c r="C31" s="14"/>
      <c r="D31" s="14"/>
    </row>
    <row r="32" spans="1:4" ht="19.5" customHeight="1">
      <c r="A32" s="25" t="s">
        <v>662</v>
      </c>
      <c r="B32" s="26" t="s">
        <v>653</v>
      </c>
      <c r="C32" s="14"/>
      <c r="D32" s="14"/>
    </row>
    <row r="33" spans="1:4">
      <c r="A33" s="25" t="s">
        <v>663</v>
      </c>
      <c r="B33" s="27" t="s">
        <v>654</v>
      </c>
      <c r="C33" s="14"/>
      <c r="D33" s="14"/>
    </row>
    <row r="35" spans="1:4" ht="38.25">
      <c r="A35" s="3" t="s">
        <v>10</v>
      </c>
      <c r="B35" s="1" t="s">
        <v>7</v>
      </c>
      <c r="C35" s="2" t="s">
        <v>8</v>
      </c>
      <c r="D35" s="2" t="s">
        <v>9</v>
      </c>
    </row>
    <row r="36" spans="1:4">
      <c r="A36" s="8" t="s">
        <v>664</v>
      </c>
      <c r="B36" s="9" t="s">
        <v>665</v>
      </c>
      <c r="C36" s="37"/>
      <c r="D36" s="38"/>
    </row>
    <row r="37" spans="1:4">
      <c r="A37" s="14"/>
      <c r="B37" s="11" t="s">
        <v>13</v>
      </c>
      <c r="C37" s="33">
        <v>2</v>
      </c>
      <c r="D37" s="33"/>
    </row>
    <row r="38" spans="1:4">
      <c r="A38" s="14"/>
      <c r="B38" s="11" t="s">
        <v>14</v>
      </c>
      <c r="C38" s="36"/>
      <c r="D38" s="36"/>
    </row>
    <row r="39" spans="1:4">
      <c r="A39" s="14"/>
      <c r="B39" s="12" t="s">
        <v>666</v>
      </c>
      <c r="C39" s="34">
        <f>C37*C38</f>
        <v>0</v>
      </c>
      <c r="D39" s="34"/>
    </row>
    <row r="40" spans="1:4">
      <c r="A40" s="14"/>
      <c r="B40" s="11" t="s">
        <v>16</v>
      </c>
      <c r="C40" s="33"/>
      <c r="D40" s="33"/>
    </row>
    <row r="41" spans="1:4">
      <c r="A41" s="14"/>
      <c r="B41" s="11" t="s">
        <v>17</v>
      </c>
      <c r="C41" s="33"/>
      <c r="D41" s="33"/>
    </row>
    <row r="42" spans="1:4">
      <c r="A42" s="13"/>
      <c r="B42" s="35" t="s">
        <v>18</v>
      </c>
      <c r="C42" s="35"/>
      <c r="D42" s="35"/>
    </row>
    <row r="43" spans="1:4">
      <c r="A43" s="14" t="s">
        <v>671</v>
      </c>
      <c r="B43" s="6" t="s">
        <v>667</v>
      </c>
      <c r="C43" s="14"/>
      <c r="D43" s="14"/>
    </row>
    <row r="44" spans="1:4">
      <c r="A44" s="14" t="s">
        <v>672</v>
      </c>
      <c r="B44" s="6" t="s">
        <v>668</v>
      </c>
      <c r="C44" s="14"/>
      <c r="D44" s="14"/>
    </row>
    <row r="45" spans="1:4">
      <c r="A45" s="14" t="s">
        <v>673</v>
      </c>
      <c r="B45" s="6" t="s">
        <v>651</v>
      </c>
      <c r="C45" s="14"/>
      <c r="D45" s="14"/>
    </row>
    <row r="46" spans="1:4">
      <c r="A46" s="14" t="s">
        <v>674</v>
      </c>
      <c r="B46" s="6" t="s">
        <v>669</v>
      </c>
      <c r="C46" s="14"/>
      <c r="D46" s="14"/>
    </row>
    <row r="47" spans="1:4">
      <c r="A47" s="14" t="s">
        <v>675</v>
      </c>
      <c r="B47" s="6" t="s">
        <v>652</v>
      </c>
      <c r="C47" s="14"/>
      <c r="D47" s="14"/>
    </row>
    <row r="48" spans="1:4">
      <c r="A48" s="25" t="s">
        <v>676</v>
      </c>
      <c r="B48" s="26" t="s">
        <v>670</v>
      </c>
      <c r="C48" s="14"/>
      <c r="D48" s="14"/>
    </row>
    <row r="49" spans="1:4">
      <c r="A49" s="25" t="s">
        <v>677</v>
      </c>
      <c r="B49" s="27" t="s">
        <v>387</v>
      </c>
      <c r="C49" s="14"/>
      <c r="D49" s="14"/>
    </row>
    <row r="51" spans="1:4" ht="38.25">
      <c r="A51" s="3" t="s">
        <v>10</v>
      </c>
      <c r="B51" s="1" t="s">
        <v>7</v>
      </c>
      <c r="C51" s="2" t="s">
        <v>8</v>
      </c>
      <c r="D51" s="2" t="s">
        <v>9</v>
      </c>
    </row>
    <row r="52" spans="1:4">
      <c r="A52" s="8" t="s">
        <v>678</v>
      </c>
      <c r="B52" s="9" t="s">
        <v>1312</v>
      </c>
      <c r="C52" s="37"/>
      <c r="D52" s="38"/>
    </row>
    <row r="53" spans="1:4">
      <c r="A53" s="14"/>
      <c r="B53" s="11" t="s">
        <v>13</v>
      </c>
      <c r="C53" s="33">
        <v>1</v>
      </c>
      <c r="D53" s="33"/>
    </row>
    <row r="54" spans="1:4">
      <c r="A54" s="14"/>
      <c r="B54" s="11" t="s">
        <v>14</v>
      </c>
      <c r="C54" s="36"/>
      <c r="D54" s="36"/>
    </row>
    <row r="55" spans="1:4">
      <c r="A55" s="14"/>
      <c r="B55" s="12" t="s">
        <v>679</v>
      </c>
      <c r="C55" s="34">
        <f>C53*C54</f>
        <v>0</v>
      </c>
      <c r="D55" s="34"/>
    </row>
    <row r="56" spans="1:4">
      <c r="A56" s="14"/>
      <c r="B56" s="11" t="s">
        <v>16</v>
      </c>
      <c r="C56" s="33"/>
      <c r="D56" s="33"/>
    </row>
    <row r="57" spans="1:4">
      <c r="A57" s="14"/>
      <c r="B57" s="11" t="s">
        <v>17</v>
      </c>
      <c r="C57" s="33"/>
      <c r="D57" s="33"/>
    </row>
    <row r="58" spans="1:4">
      <c r="A58" s="13"/>
      <c r="B58" s="35" t="s">
        <v>18</v>
      </c>
      <c r="C58" s="35"/>
      <c r="D58" s="35"/>
    </row>
    <row r="59" spans="1:4">
      <c r="A59" s="14" t="s">
        <v>686</v>
      </c>
      <c r="B59" s="6" t="s">
        <v>680</v>
      </c>
      <c r="C59" s="14"/>
      <c r="D59" s="14"/>
    </row>
    <row r="60" spans="1:4">
      <c r="A60" s="14" t="s">
        <v>687</v>
      </c>
      <c r="B60" s="6" t="s">
        <v>681</v>
      </c>
      <c r="C60" s="14"/>
      <c r="D60" s="14"/>
    </row>
    <row r="61" spans="1:4">
      <c r="A61" s="14" t="s">
        <v>689</v>
      </c>
      <c r="B61" s="6" t="s">
        <v>682</v>
      </c>
      <c r="C61" s="14"/>
      <c r="D61" s="14"/>
    </row>
    <row r="62" spans="1:4">
      <c r="A62" s="14" t="s">
        <v>688</v>
      </c>
      <c r="B62" s="6" t="s">
        <v>683</v>
      </c>
      <c r="C62" s="14"/>
      <c r="D62" s="14"/>
    </row>
    <row r="63" spans="1:4">
      <c r="A63" s="14" t="s">
        <v>690</v>
      </c>
      <c r="B63" s="6" t="s">
        <v>684</v>
      </c>
      <c r="C63" s="14"/>
      <c r="D63" s="14"/>
    </row>
    <row r="64" spans="1:4">
      <c r="A64" s="25" t="s">
        <v>691</v>
      </c>
      <c r="B64" s="26" t="s">
        <v>685</v>
      </c>
      <c r="C64" s="14"/>
      <c r="D64" s="14"/>
    </row>
    <row r="65" spans="1:4">
      <c r="A65" s="25" t="s">
        <v>692</v>
      </c>
      <c r="B65" s="27" t="s">
        <v>387</v>
      </c>
      <c r="C65" s="14"/>
      <c r="D65" s="14"/>
    </row>
    <row r="67" spans="1:4" ht="38.25">
      <c r="A67" s="3" t="s">
        <v>10</v>
      </c>
      <c r="B67" s="1" t="s">
        <v>7</v>
      </c>
      <c r="C67" s="2" t="s">
        <v>8</v>
      </c>
      <c r="D67" s="2" t="s">
        <v>9</v>
      </c>
    </row>
    <row r="68" spans="1:4">
      <c r="A68" s="8" t="s">
        <v>693</v>
      </c>
      <c r="B68" s="9" t="s">
        <v>694</v>
      </c>
      <c r="C68" s="37"/>
      <c r="D68" s="38"/>
    </row>
    <row r="69" spans="1:4">
      <c r="A69" s="14"/>
      <c r="B69" s="11" t="s">
        <v>13</v>
      </c>
      <c r="C69" s="33">
        <v>20</v>
      </c>
      <c r="D69" s="33"/>
    </row>
    <row r="70" spans="1:4">
      <c r="A70" s="14"/>
      <c r="B70" s="11" t="s">
        <v>14</v>
      </c>
      <c r="C70" s="36"/>
      <c r="D70" s="36"/>
    </row>
    <row r="71" spans="1:4">
      <c r="A71" s="14"/>
      <c r="B71" s="12" t="s">
        <v>695</v>
      </c>
      <c r="C71" s="34">
        <f>C69*C70</f>
        <v>0</v>
      </c>
      <c r="D71" s="34"/>
    </row>
    <row r="72" spans="1:4">
      <c r="A72" s="14"/>
      <c r="B72" s="11" t="s">
        <v>16</v>
      </c>
      <c r="C72" s="33"/>
      <c r="D72" s="33"/>
    </row>
    <row r="73" spans="1:4">
      <c r="A73" s="14"/>
      <c r="B73" s="11" t="s">
        <v>17</v>
      </c>
      <c r="C73" s="33"/>
      <c r="D73" s="33"/>
    </row>
    <row r="74" spans="1:4">
      <c r="A74" s="13"/>
      <c r="B74" s="35" t="s">
        <v>18</v>
      </c>
      <c r="C74" s="35"/>
      <c r="D74" s="35"/>
    </row>
    <row r="75" spans="1:4">
      <c r="A75" s="14" t="s">
        <v>702</v>
      </c>
      <c r="B75" s="6" t="s">
        <v>696</v>
      </c>
      <c r="C75" s="14"/>
      <c r="D75" s="14"/>
    </row>
    <row r="76" spans="1:4">
      <c r="A76" s="14" t="s">
        <v>703</v>
      </c>
      <c r="B76" s="6" t="s">
        <v>697</v>
      </c>
      <c r="C76" s="14"/>
      <c r="D76" s="14"/>
    </row>
    <row r="77" spans="1:4">
      <c r="A77" s="14" t="s">
        <v>704</v>
      </c>
      <c r="B77" s="6" t="s">
        <v>698</v>
      </c>
      <c r="C77" s="14"/>
      <c r="D77" s="14"/>
    </row>
    <row r="78" spans="1:4">
      <c r="A78" s="14" t="s">
        <v>705</v>
      </c>
      <c r="B78" s="6" t="s">
        <v>699</v>
      </c>
      <c r="C78" s="14"/>
      <c r="D78" s="14"/>
    </row>
    <row r="79" spans="1:4">
      <c r="A79" s="14" t="s">
        <v>706</v>
      </c>
      <c r="B79" s="6" t="s">
        <v>700</v>
      </c>
      <c r="C79" s="14"/>
      <c r="D79" s="14"/>
    </row>
    <row r="80" spans="1:4">
      <c r="A80" s="14" t="s">
        <v>707</v>
      </c>
      <c r="B80" s="6" t="s">
        <v>221</v>
      </c>
      <c r="C80" s="14"/>
      <c r="D80" s="14"/>
    </row>
    <row r="81" spans="1:4">
      <c r="A81" s="14" t="s">
        <v>708</v>
      </c>
      <c r="B81" s="6" t="s">
        <v>130</v>
      </c>
      <c r="C81" s="14"/>
      <c r="D81" s="14"/>
    </row>
    <row r="82" spans="1:4">
      <c r="A82" s="25" t="s">
        <v>709</v>
      </c>
      <c r="B82" s="26" t="s">
        <v>701</v>
      </c>
      <c r="C82" s="14"/>
      <c r="D82" s="14"/>
    </row>
    <row r="83" spans="1:4">
      <c r="A83" s="25" t="s">
        <v>710</v>
      </c>
      <c r="B83" s="27" t="s">
        <v>71</v>
      </c>
      <c r="C83" s="14"/>
      <c r="D83" s="14"/>
    </row>
    <row r="85" spans="1:4" ht="38.25">
      <c r="A85" s="3" t="s">
        <v>10</v>
      </c>
      <c r="B85" s="1" t="s">
        <v>7</v>
      </c>
      <c r="C85" s="2" t="s">
        <v>8</v>
      </c>
      <c r="D85" s="2" t="s">
        <v>9</v>
      </c>
    </row>
    <row r="86" spans="1:4">
      <c r="A86" s="8" t="s">
        <v>711</v>
      </c>
      <c r="B86" s="9" t="s">
        <v>712</v>
      </c>
      <c r="C86" s="37"/>
      <c r="D86" s="38"/>
    </row>
    <row r="87" spans="1:4">
      <c r="A87" s="14"/>
      <c r="B87" s="11" t="s">
        <v>13</v>
      </c>
      <c r="C87" s="33">
        <v>2</v>
      </c>
      <c r="D87" s="33"/>
    </row>
    <row r="88" spans="1:4">
      <c r="A88" s="14"/>
      <c r="B88" s="11" t="s">
        <v>14</v>
      </c>
      <c r="C88" s="36"/>
      <c r="D88" s="36"/>
    </row>
    <row r="89" spans="1:4">
      <c r="A89" s="14"/>
      <c r="B89" s="12" t="s">
        <v>713</v>
      </c>
      <c r="C89" s="34">
        <f>C87*C88</f>
        <v>0</v>
      </c>
      <c r="D89" s="34"/>
    </row>
    <row r="90" spans="1:4">
      <c r="A90" s="14"/>
      <c r="B90" s="11" t="s">
        <v>16</v>
      </c>
      <c r="C90" s="33"/>
      <c r="D90" s="33"/>
    </row>
    <row r="91" spans="1:4">
      <c r="A91" s="14"/>
      <c r="B91" s="11" t="s">
        <v>17</v>
      </c>
      <c r="C91" s="33"/>
      <c r="D91" s="33"/>
    </row>
    <row r="92" spans="1:4">
      <c r="A92" s="13"/>
      <c r="B92" s="35" t="s">
        <v>18</v>
      </c>
      <c r="C92" s="35"/>
      <c r="D92" s="35"/>
    </row>
    <row r="93" spans="1:4">
      <c r="A93" s="14" t="s">
        <v>718</v>
      </c>
      <c r="B93" s="6" t="s">
        <v>714</v>
      </c>
      <c r="C93" s="14"/>
      <c r="D93" s="14"/>
    </row>
    <row r="94" spans="1:4">
      <c r="A94" s="14" t="s">
        <v>719</v>
      </c>
      <c r="B94" s="6" t="s">
        <v>715</v>
      </c>
      <c r="C94" s="14"/>
      <c r="D94" s="14"/>
    </row>
    <row r="95" spans="1:4">
      <c r="A95" s="14" t="s">
        <v>720</v>
      </c>
      <c r="B95" s="6" t="s">
        <v>716</v>
      </c>
      <c r="C95" s="14"/>
      <c r="D95" s="14"/>
    </row>
    <row r="96" spans="1:4">
      <c r="A96" s="25" t="s">
        <v>721</v>
      </c>
      <c r="B96" s="26" t="s">
        <v>717</v>
      </c>
      <c r="C96" s="14"/>
      <c r="D96" s="14"/>
    </row>
    <row r="97" spans="1:4">
      <c r="A97" s="25" t="s">
        <v>722</v>
      </c>
      <c r="B97" s="27" t="s">
        <v>654</v>
      </c>
      <c r="C97" s="14"/>
      <c r="D97" s="14"/>
    </row>
    <row r="99" spans="1:4" ht="38.25">
      <c r="A99" s="3" t="s">
        <v>10</v>
      </c>
      <c r="B99" s="1" t="s">
        <v>7</v>
      </c>
      <c r="C99" s="2" t="s">
        <v>8</v>
      </c>
      <c r="D99" s="2" t="s">
        <v>9</v>
      </c>
    </row>
    <row r="100" spans="1:4">
      <c r="A100" s="8" t="s">
        <v>723</v>
      </c>
      <c r="B100" s="9" t="s">
        <v>712</v>
      </c>
      <c r="C100" s="37"/>
      <c r="D100" s="38"/>
    </row>
    <row r="101" spans="1:4">
      <c r="A101" s="14"/>
      <c r="B101" s="11" t="s">
        <v>13</v>
      </c>
      <c r="C101" s="33">
        <v>2</v>
      </c>
      <c r="D101" s="33"/>
    </row>
    <row r="102" spans="1:4">
      <c r="A102" s="14"/>
      <c r="B102" s="11" t="s">
        <v>14</v>
      </c>
      <c r="C102" s="36"/>
      <c r="D102" s="36"/>
    </row>
    <row r="103" spans="1:4">
      <c r="A103" s="14"/>
      <c r="B103" s="12" t="s">
        <v>724</v>
      </c>
      <c r="C103" s="34">
        <f>C101*C102</f>
        <v>0</v>
      </c>
      <c r="D103" s="34"/>
    </row>
    <row r="104" spans="1:4">
      <c r="A104" s="14"/>
      <c r="B104" s="11" t="s">
        <v>16</v>
      </c>
      <c r="C104" s="33"/>
      <c r="D104" s="33"/>
    </row>
    <row r="105" spans="1:4">
      <c r="A105" s="14"/>
      <c r="B105" s="11" t="s">
        <v>17</v>
      </c>
      <c r="C105" s="33"/>
      <c r="D105" s="33"/>
    </row>
    <row r="106" spans="1:4">
      <c r="A106" s="13"/>
      <c r="B106" s="35" t="s">
        <v>18</v>
      </c>
      <c r="C106" s="35"/>
      <c r="D106" s="35"/>
    </row>
    <row r="107" spans="1:4" ht="28.5" customHeight="1">
      <c r="A107" s="14" t="s">
        <v>731</v>
      </c>
      <c r="B107" s="6" t="s">
        <v>725</v>
      </c>
      <c r="C107" s="14"/>
      <c r="D107" s="14"/>
    </row>
    <row r="108" spans="1:4">
      <c r="A108" s="14" t="s">
        <v>734</v>
      </c>
      <c r="B108" s="6" t="s">
        <v>726</v>
      </c>
      <c r="C108" s="14"/>
      <c r="D108" s="14"/>
    </row>
    <row r="109" spans="1:4">
      <c r="A109" s="14" t="s">
        <v>733</v>
      </c>
      <c r="B109" s="6" t="s">
        <v>727</v>
      </c>
      <c r="C109" s="14"/>
      <c r="D109" s="14"/>
    </row>
    <row r="110" spans="1:4">
      <c r="A110" s="14" t="s">
        <v>732</v>
      </c>
      <c r="B110" s="6" t="s">
        <v>728</v>
      </c>
      <c r="C110" s="14"/>
      <c r="D110" s="14"/>
    </row>
    <row r="111" spans="1:4">
      <c r="A111" s="14" t="s">
        <v>735</v>
      </c>
      <c r="B111" s="6" t="s">
        <v>729</v>
      </c>
      <c r="C111" s="14"/>
      <c r="D111" s="14"/>
    </row>
    <row r="112" spans="1:4">
      <c r="A112" s="25" t="s">
        <v>736</v>
      </c>
      <c r="B112" s="26" t="s">
        <v>730</v>
      </c>
      <c r="C112" s="14"/>
      <c r="D112" s="14"/>
    </row>
    <row r="113" spans="1:4">
      <c r="A113" s="25" t="s">
        <v>737</v>
      </c>
      <c r="B113" s="27" t="s">
        <v>654</v>
      </c>
      <c r="C113" s="14"/>
      <c r="D113" s="14"/>
    </row>
    <row r="115" spans="1:4" ht="38.25">
      <c r="A115" s="3" t="s">
        <v>10</v>
      </c>
      <c r="B115" s="1" t="s">
        <v>7</v>
      </c>
      <c r="C115" s="2" t="s">
        <v>8</v>
      </c>
      <c r="D115" s="2" t="s">
        <v>9</v>
      </c>
    </row>
    <row r="116" spans="1:4">
      <c r="A116" s="8" t="s">
        <v>738</v>
      </c>
      <c r="B116" s="9" t="s">
        <v>712</v>
      </c>
      <c r="C116" s="37"/>
      <c r="D116" s="38"/>
    </row>
    <row r="117" spans="1:4">
      <c r="A117" s="14"/>
      <c r="B117" s="11" t="s">
        <v>13</v>
      </c>
      <c r="C117" s="33">
        <v>2</v>
      </c>
      <c r="D117" s="33"/>
    </row>
    <row r="118" spans="1:4">
      <c r="A118" s="14"/>
      <c r="B118" s="11" t="s">
        <v>14</v>
      </c>
      <c r="C118" s="36"/>
      <c r="D118" s="36"/>
    </row>
    <row r="119" spans="1:4">
      <c r="A119" s="14"/>
      <c r="B119" s="12" t="s">
        <v>739</v>
      </c>
      <c r="C119" s="34">
        <f>C117*C118</f>
        <v>0</v>
      </c>
      <c r="D119" s="34"/>
    </row>
    <row r="120" spans="1:4">
      <c r="A120" s="14"/>
      <c r="B120" s="11" t="s">
        <v>16</v>
      </c>
      <c r="C120" s="33"/>
      <c r="D120" s="33"/>
    </row>
    <row r="121" spans="1:4">
      <c r="A121" s="14"/>
      <c r="B121" s="11" t="s">
        <v>17</v>
      </c>
      <c r="C121" s="33"/>
      <c r="D121" s="33"/>
    </row>
    <row r="122" spans="1:4">
      <c r="A122" s="13"/>
      <c r="B122" s="35" t="s">
        <v>18</v>
      </c>
      <c r="C122" s="35"/>
      <c r="D122" s="35"/>
    </row>
    <row r="123" spans="1:4" ht="17.25" customHeight="1">
      <c r="A123" s="14" t="s">
        <v>740</v>
      </c>
      <c r="B123" s="6" t="s">
        <v>1313</v>
      </c>
      <c r="C123" s="14"/>
      <c r="D123" s="14"/>
    </row>
    <row r="124" spans="1:4">
      <c r="A124" s="14" t="s">
        <v>741</v>
      </c>
      <c r="B124" s="6" t="s">
        <v>1314</v>
      </c>
      <c r="C124" s="14"/>
      <c r="D124" s="14"/>
    </row>
    <row r="125" spans="1:4">
      <c r="A125" s="14" t="s">
        <v>742</v>
      </c>
      <c r="B125" s="6" t="s">
        <v>1315</v>
      </c>
      <c r="C125" s="14"/>
      <c r="D125" s="14"/>
    </row>
    <row r="126" spans="1:4">
      <c r="A126" s="14" t="s">
        <v>743</v>
      </c>
      <c r="B126" s="6" t="s">
        <v>1316</v>
      </c>
      <c r="C126" s="14"/>
      <c r="D126" s="14"/>
    </row>
    <row r="127" spans="1:4">
      <c r="A127" s="14" t="s">
        <v>744</v>
      </c>
      <c r="B127" s="6" t="s">
        <v>1317</v>
      </c>
      <c r="C127" s="14"/>
      <c r="D127" s="14"/>
    </row>
    <row r="128" spans="1:4">
      <c r="A128" s="25" t="s">
        <v>745</v>
      </c>
      <c r="B128" s="26" t="s">
        <v>1318</v>
      </c>
      <c r="C128" s="14"/>
      <c r="D128" s="14"/>
    </row>
    <row r="129" spans="1:4">
      <c r="A129" s="25" t="s">
        <v>746</v>
      </c>
      <c r="B129" s="27" t="s">
        <v>506</v>
      </c>
      <c r="C129" s="14"/>
      <c r="D129" s="14"/>
    </row>
    <row r="131" spans="1:4" ht="38.25">
      <c r="A131" s="3" t="s">
        <v>10</v>
      </c>
      <c r="B131" s="1" t="s">
        <v>7</v>
      </c>
      <c r="C131" s="2" t="s">
        <v>8</v>
      </c>
      <c r="D131" s="2" t="s">
        <v>9</v>
      </c>
    </row>
    <row r="132" spans="1:4">
      <c r="A132" s="8" t="s">
        <v>747</v>
      </c>
      <c r="B132" s="9" t="s">
        <v>748</v>
      </c>
      <c r="C132" s="37"/>
      <c r="D132" s="38"/>
    </row>
    <row r="133" spans="1:4">
      <c r="A133" s="14"/>
      <c r="B133" s="11" t="s">
        <v>13</v>
      </c>
      <c r="C133" s="33">
        <v>2</v>
      </c>
      <c r="D133" s="33"/>
    </row>
    <row r="134" spans="1:4">
      <c r="A134" s="14"/>
      <c r="B134" s="11" t="s">
        <v>14</v>
      </c>
      <c r="C134" s="36"/>
      <c r="D134" s="36"/>
    </row>
    <row r="135" spans="1:4">
      <c r="A135" s="14"/>
      <c r="B135" s="12" t="s">
        <v>749</v>
      </c>
      <c r="C135" s="34">
        <f>C133*C134</f>
        <v>0</v>
      </c>
      <c r="D135" s="34"/>
    </row>
    <row r="136" spans="1:4">
      <c r="A136" s="14"/>
      <c r="B136" s="11" t="s">
        <v>16</v>
      </c>
      <c r="C136" s="33"/>
      <c r="D136" s="33"/>
    </row>
    <row r="137" spans="1:4">
      <c r="A137" s="14"/>
      <c r="B137" s="11" t="s">
        <v>17</v>
      </c>
      <c r="C137" s="33"/>
      <c r="D137" s="33"/>
    </row>
    <row r="138" spans="1:4">
      <c r="A138" s="13"/>
      <c r="B138" s="35" t="s">
        <v>18</v>
      </c>
      <c r="C138" s="35"/>
      <c r="D138" s="35"/>
    </row>
    <row r="139" spans="1:4">
      <c r="A139" s="14" t="s">
        <v>753</v>
      </c>
      <c r="B139" s="6" t="s">
        <v>751</v>
      </c>
      <c r="C139" s="14"/>
      <c r="D139" s="14"/>
    </row>
    <row r="140" spans="1:4" ht="25.5">
      <c r="A140" s="14" t="s">
        <v>754</v>
      </c>
      <c r="B140" s="6" t="s">
        <v>752</v>
      </c>
      <c r="C140" s="14"/>
      <c r="D140" s="14"/>
    </row>
    <row r="141" spans="1:4">
      <c r="A141" s="25" t="s">
        <v>755</v>
      </c>
      <c r="B141" s="26" t="s">
        <v>750</v>
      </c>
      <c r="C141" s="14"/>
      <c r="D141" s="14"/>
    </row>
    <row r="142" spans="1:4">
      <c r="A142" s="25" t="s">
        <v>756</v>
      </c>
      <c r="B142" s="27" t="s">
        <v>506</v>
      </c>
      <c r="C142" s="14"/>
      <c r="D142" s="14"/>
    </row>
    <row r="144" spans="1:4">
      <c r="B144" s="23" t="s">
        <v>1319</v>
      </c>
      <c r="C144" s="54">
        <f>C21</f>
        <v>0</v>
      </c>
      <c r="D144" s="55"/>
    </row>
    <row r="145" spans="2:4">
      <c r="B145" s="23" t="s">
        <v>1320</v>
      </c>
      <c r="C145" s="54">
        <f>C39</f>
        <v>0</v>
      </c>
      <c r="D145" s="55"/>
    </row>
    <row r="146" spans="2:4">
      <c r="B146" s="23" t="s">
        <v>1321</v>
      </c>
      <c r="C146" s="54">
        <f>C55</f>
        <v>0</v>
      </c>
      <c r="D146" s="55"/>
    </row>
    <row r="147" spans="2:4">
      <c r="B147" s="23" t="s">
        <v>1322</v>
      </c>
      <c r="C147" s="54">
        <f>C71</f>
        <v>0</v>
      </c>
      <c r="D147" s="55"/>
    </row>
    <row r="148" spans="2:4">
      <c r="B148" s="23" t="s">
        <v>1323</v>
      </c>
      <c r="C148" s="54">
        <f>C89</f>
        <v>0</v>
      </c>
      <c r="D148" s="55"/>
    </row>
    <row r="149" spans="2:4">
      <c r="B149" s="23" t="s">
        <v>1324</v>
      </c>
      <c r="C149" s="54">
        <f>C103</f>
        <v>0</v>
      </c>
      <c r="D149" s="55"/>
    </row>
    <row r="150" spans="2:4">
      <c r="B150" s="23" t="s">
        <v>1326</v>
      </c>
      <c r="C150" s="54">
        <f>C119</f>
        <v>0</v>
      </c>
      <c r="D150" s="55"/>
    </row>
    <row r="151" spans="2:4">
      <c r="B151" s="23" t="s">
        <v>1325</v>
      </c>
      <c r="C151" s="54">
        <f>C135</f>
        <v>0</v>
      </c>
      <c r="D151" s="55"/>
    </row>
    <row r="152" spans="2:4">
      <c r="B152" s="53" t="s">
        <v>757</v>
      </c>
      <c r="C152" s="62">
        <f>C144+C145+C146+C147+C148+C149+C150+C151</f>
        <v>0</v>
      </c>
      <c r="D152" s="63"/>
    </row>
    <row r="153" spans="2:4">
      <c r="B153" s="53"/>
      <c r="C153" s="63"/>
      <c r="D153" s="63"/>
    </row>
    <row r="154" spans="2:4">
      <c r="B154" s="22" t="s">
        <v>1311</v>
      </c>
      <c r="C154" s="60"/>
      <c r="D154" s="60"/>
    </row>
    <row r="155" spans="2:4">
      <c r="B155" s="22" t="s">
        <v>340</v>
      </c>
      <c r="C155" s="61">
        <v>0</v>
      </c>
      <c r="D155" s="61"/>
    </row>
  </sheetData>
  <mergeCells count="81">
    <mergeCell ref="C154:D154"/>
    <mergeCell ref="C155:D155"/>
    <mergeCell ref="C149:D149"/>
    <mergeCell ref="C150:D150"/>
    <mergeCell ref="C151:D151"/>
    <mergeCell ref="C148:D148"/>
    <mergeCell ref="B152:B153"/>
    <mergeCell ref="C152:D153"/>
    <mergeCell ref="B138:D138"/>
    <mergeCell ref="C144:D144"/>
    <mergeCell ref="C145:D145"/>
    <mergeCell ref="C146:D146"/>
    <mergeCell ref="C147:D147"/>
    <mergeCell ref="C137:D137"/>
    <mergeCell ref="C117:D117"/>
    <mergeCell ref="C118:D118"/>
    <mergeCell ref="C119:D119"/>
    <mergeCell ref="C120:D120"/>
    <mergeCell ref="C121:D121"/>
    <mergeCell ref="B122:D122"/>
    <mergeCell ref="C132:D132"/>
    <mergeCell ref="C133:D133"/>
    <mergeCell ref="C134:D134"/>
    <mergeCell ref="C135:D135"/>
    <mergeCell ref="C136:D136"/>
    <mergeCell ref="C116:D116"/>
    <mergeCell ref="C89:D89"/>
    <mergeCell ref="C90:D90"/>
    <mergeCell ref="C91:D91"/>
    <mergeCell ref="B92:D92"/>
    <mergeCell ref="C100:D100"/>
    <mergeCell ref="C101:D101"/>
    <mergeCell ref="C102:D102"/>
    <mergeCell ref="C103:D103"/>
    <mergeCell ref="C104:D104"/>
    <mergeCell ref="C105:D105"/>
    <mergeCell ref="B106:D106"/>
    <mergeCell ref="C88:D88"/>
    <mergeCell ref="C57:D57"/>
    <mergeCell ref="B58:D58"/>
    <mergeCell ref="C68:D68"/>
    <mergeCell ref="C69:D69"/>
    <mergeCell ref="C70:D70"/>
    <mergeCell ref="C71:D71"/>
    <mergeCell ref="C72:D72"/>
    <mergeCell ref="C73:D73"/>
    <mergeCell ref="B74:D74"/>
    <mergeCell ref="C86:D86"/>
    <mergeCell ref="C87:D87"/>
    <mergeCell ref="C56:D56"/>
    <mergeCell ref="C36:D36"/>
    <mergeCell ref="C37:D37"/>
    <mergeCell ref="C38:D38"/>
    <mergeCell ref="C39:D39"/>
    <mergeCell ref="C40:D40"/>
    <mergeCell ref="C41:D41"/>
    <mergeCell ref="B42:D42"/>
    <mergeCell ref="C52:D52"/>
    <mergeCell ref="C53:D53"/>
    <mergeCell ref="C54:D54"/>
    <mergeCell ref="C55:D55"/>
    <mergeCell ref="B24:D24"/>
    <mergeCell ref="B11:D11"/>
    <mergeCell ref="B12:D12"/>
    <mergeCell ref="B13:D13"/>
    <mergeCell ref="B14:D14"/>
    <mergeCell ref="B15:D15"/>
    <mergeCell ref="C18:D18"/>
    <mergeCell ref="C19:D19"/>
    <mergeCell ref="C20:D20"/>
    <mergeCell ref="C21:D21"/>
    <mergeCell ref="C22:D22"/>
    <mergeCell ref="C23:D23"/>
    <mergeCell ref="B10:D10"/>
    <mergeCell ref="C1:D1"/>
    <mergeCell ref="C2:D2"/>
    <mergeCell ref="A4:D4"/>
    <mergeCell ref="A5:D5"/>
    <mergeCell ref="A6:D6"/>
    <mergeCell ref="A8:D8"/>
    <mergeCell ref="B9:D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46"/>
  <sheetViews>
    <sheetView tabSelected="1" zoomScale="110" zoomScaleNormal="110" workbookViewId="0">
      <selection activeCell="G17" sqref="G17"/>
    </sheetView>
  </sheetViews>
  <sheetFormatPr defaultRowHeight="15"/>
  <cols>
    <col min="2" max="2" width="55.42578125" customWidth="1"/>
    <col min="3" max="4" width="16" customWidth="1"/>
  </cols>
  <sheetData>
    <row r="1" spans="1:4">
      <c r="C1" s="32" t="s">
        <v>1290</v>
      </c>
      <c r="D1" s="32"/>
    </row>
    <row r="2" spans="1:4">
      <c r="C2" s="32" t="s">
        <v>1291</v>
      </c>
      <c r="D2" s="32"/>
    </row>
    <row r="4" spans="1:4">
      <c r="A4" s="39" t="s">
        <v>0</v>
      </c>
      <c r="B4" s="40"/>
      <c r="C4" s="40"/>
      <c r="D4" s="40"/>
    </row>
    <row r="5" spans="1:4">
      <c r="A5" s="41" t="s">
        <v>1</v>
      </c>
      <c r="B5" s="41"/>
      <c r="C5" s="41"/>
      <c r="D5" s="41"/>
    </row>
    <row r="6" spans="1:4">
      <c r="A6" s="42" t="s">
        <v>758</v>
      </c>
      <c r="B6" s="42"/>
      <c r="C6" s="42"/>
      <c r="D6" s="42"/>
    </row>
    <row r="8" spans="1:4">
      <c r="A8" s="43" t="s">
        <v>3</v>
      </c>
      <c r="B8" s="43"/>
      <c r="C8" s="43"/>
      <c r="D8" s="43"/>
    </row>
    <row r="9" spans="1:4" ht="28.5" customHeight="1">
      <c r="A9" s="15" t="s">
        <v>11</v>
      </c>
      <c r="B9" s="47" t="s">
        <v>1292</v>
      </c>
      <c r="C9" s="47"/>
      <c r="D9" s="47"/>
    </row>
    <row r="10" spans="1:4">
      <c r="A10" s="15" t="s">
        <v>34</v>
      </c>
      <c r="B10" s="44" t="s">
        <v>1293</v>
      </c>
      <c r="C10" s="45"/>
      <c r="D10" s="46"/>
    </row>
    <row r="11" spans="1:4" ht="28.5" customHeight="1">
      <c r="A11" s="15" t="s">
        <v>53</v>
      </c>
      <c r="B11" s="48" t="s">
        <v>4</v>
      </c>
      <c r="C11" s="47"/>
      <c r="D11" s="47"/>
    </row>
    <row r="12" spans="1:4" ht="40.5" customHeight="1">
      <c r="A12" s="15" t="s">
        <v>76</v>
      </c>
      <c r="B12" s="49" t="s">
        <v>1436</v>
      </c>
      <c r="C12" s="45"/>
      <c r="D12" s="46"/>
    </row>
    <row r="13" spans="1:4" ht="31.5" customHeight="1">
      <c r="A13" s="24" t="s">
        <v>98</v>
      </c>
      <c r="B13" s="49" t="s">
        <v>1437</v>
      </c>
      <c r="C13" s="66"/>
      <c r="D13" s="67"/>
    </row>
    <row r="14" spans="1:4" ht="15" customHeight="1">
      <c r="A14" s="15" t="s">
        <v>112</v>
      </c>
      <c r="B14" s="44" t="s">
        <v>5</v>
      </c>
      <c r="C14" s="45"/>
      <c r="D14" s="46"/>
    </row>
    <row r="15" spans="1:4" ht="41.25" customHeight="1">
      <c r="A15" s="15" t="s">
        <v>134</v>
      </c>
      <c r="B15" s="44" t="s">
        <v>6</v>
      </c>
      <c r="C15" s="45"/>
      <c r="D15" s="46"/>
    </row>
    <row r="16" spans="1:4" ht="15" customHeight="1">
      <c r="A16" s="15" t="s">
        <v>147</v>
      </c>
      <c r="B16" s="44" t="s">
        <v>1294</v>
      </c>
      <c r="C16" s="45"/>
      <c r="D16" s="46"/>
    </row>
    <row r="18" spans="1:4" ht="38.25">
      <c r="A18" s="3" t="s">
        <v>10</v>
      </c>
      <c r="B18" s="1" t="s">
        <v>7</v>
      </c>
      <c r="C18" s="2" t="s">
        <v>8</v>
      </c>
      <c r="D18" s="2" t="s">
        <v>9</v>
      </c>
    </row>
    <row r="19" spans="1:4">
      <c r="A19" s="8" t="s">
        <v>759</v>
      </c>
      <c r="B19" s="9" t="s">
        <v>760</v>
      </c>
      <c r="C19" s="37"/>
      <c r="D19" s="38"/>
    </row>
    <row r="20" spans="1:4">
      <c r="A20" s="14"/>
      <c r="B20" s="11" t="s">
        <v>13</v>
      </c>
      <c r="C20" s="33">
        <v>1</v>
      </c>
      <c r="D20" s="33"/>
    </row>
    <row r="21" spans="1:4">
      <c r="A21" s="14"/>
      <c r="B21" s="11" t="s">
        <v>14</v>
      </c>
      <c r="C21" s="36"/>
      <c r="D21" s="36"/>
    </row>
    <row r="22" spans="1:4">
      <c r="A22" s="14"/>
      <c r="B22" s="12" t="s">
        <v>761</v>
      </c>
      <c r="C22" s="34">
        <f>C20*C21</f>
        <v>0</v>
      </c>
      <c r="D22" s="34"/>
    </row>
    <row r="23" spans="1:4">
      <c r="A23" s="14"/>
      <c r="B23" s="11" t="s">
        <v>16</v>
      </c>
      <c r="C23" s="33"/>
      <c r="D23" s="33"/>
    </row>
    <row r="24" spans="1:4">
      <c r="A24" s="14"/>
      <c r="B24" s="11" t="s">
        <v>17</v>
      </c>
      <c r="C24" s="33"/>
      <c r="D24" s="33"/>
    </row>
    <row r="25" spans="1:4">
      <c r="A25" s="13"/>
      <c r="B25" s="35" t="s">
        <v>18</v>
      </c>
      <c r="C25" s="35"/>
      <c r="D25" s="35"/>
    </row>
    <row r="26" spans="1:4">
      <c r="A26" s="14" t="s">
        <v>770</v>
      </c>
      <c r="B26" s="6" t="s">
        <v>762</v>
      </c>
      <c r="C26" s="14"/>
      <c r="D26" s="14"/>
    </row>
    <row r="27" spans="1:4">
      <c r="A27" s="14" t="s">
        <v>771</v>
      </c>
      <c r="B27" s="6" t="s">
        <v>763</v>
      </c>
      <c r="C27" s="14"/>
      <c r="D27" s="14"/>
    </row>
    <row r="28" spans="1:4">
      <c r="A28" s="14" t="s">
        <v>772</v>
      </c>
      <c r="B28" s="6" t="s">
        <v>764</v>
      </c>
      <c r="C28" s="14"/>
      <c r="D28" s="14"/>
    </row>
    <row r="29" spans="1:4">
      <c r="A29" s="14" t="s">
        <v>773</v>
      </c>
      <c r="B29" s="6" t="s">
        <v>765</v>
      </c>
      <c r="C29" s="14"/>
      <c r="D29" s="14"/>
    </row>
    <row r="30" spans="1:4">
      <c r="A30" s="14" t="s">
        <v>774</v>
      </c>
      <c r="B30" s="6" t="s">
        <v>766</v>
      </c>
      <c r="C30" s="14"/>
      <c r="D30" s="14"/>
    </row>
    <row r="31" spans="1:4">
      <c r="A31" s="14" t="s">
        <v>775</v>
      </c>
      <c r="B31" s="6" t="s">
        <v>767</v>
      </c>
      <c r="C31" s="14"/>
      <c r="D31" s="14"/>
    </row>
    <row r="32" spans="1:4">
      <c r="A32" s="14" t="s">
        <v>776</v>
      </c>
      <c r="B32" s="6" t="s">
        <v>768</v>
      </c>
      <c r="C32" s="14"/>
      <c r="D32" s="14"/>
    </row>
    <row r="33" spans="1:4">
      <c r="A33" s="25" t="s">
        <v>777</v>
      </c>
      <c r="B33" s="26" t="s">
        <v>769</v>
      </c>
      <c r="C33" s="14"/>
      <c r="D33" s="14"/>
    </row>
    <row r="34" spans="1:4" s="30" customFormat="1">
      <c r="A34" s="28"/>
      <c r="B34" s="29"/>
      <c r="C34" s="28"/>
      <c r="D34" s="28"/>
    </row>
    <row r="35" spans="1:4" s="30" customFormat="1" ht="38.25">
      <c r="A35" s="3" t="s">
        <v>10</v>
      </c>
      <c r="B35" s="1" t="s">
        <v>7</v>
      </c>
      <c r="C35" s="2" t="s">
        <v>8</v>
      </c>
      <c r="D35" s="2" t="s">
        <v>9</v>
      </c>
    </row>
    <row r="36" spans="1:4" s="30" customFormat="1">
      <c r="A36" s="8" t="s">
        <v>778</v>
      </c>
      <c r="B36" s="9" t="s">
        <v>905</v>
      </c>
      <c r="C36" s="37"/>
      <c r="D36" s="38"/>
    </row>
    <row r="37" spans="1:4" s="30" customFormat="1">
      <c r="A37" s="14"/>
      <c r="B37" s="11" t="s">
        <v>13</v>
      </c>
      <c r="C37" s="33">
        <v>1</v>
      </c>
      <c r="D37" s="33"/>
    </row>
    <row r="38" spans="1:4" s="30" customFormat="1">
      <c r="A38" s="14"/>
      <c r="B38" s="11" t="s">
        <v>14</v>
      </c>
      <c r="C38" s="36"/>
      <c r="D38" s="36"/>
    </row>
    <row r="39" spans="1:4" s="30" customFormat="1">
      <c r="A39" s="14"/>
      <c r="B39" s="12" t="s">
        <v>780</v>
      </c>
      <c r="C39" s="34">
        <f>C37*C38</f>
        <v>0</v>
      </c>
      <c r="D39" s="34"/>
    </row>
    <row r="40" spans="1:4" s="30" customFormat="1">
      <c r="A40" s="14"/>
      <c r="B40" s="11" t="s">
        <v>16</v>
      </c>
      <c r="C40" s="33"/>
      <c r="D40" s="33"/>
    </row>
    <row r="41" spans="1:4" s="30" customFormat="1">
      <c r="A41" s="14"/>
      <c r="B41" s="11" t="s">
        <v>17</v>
      </c>
      <c r="C41" s="33"/>
      <c r="D41" s="33"/>
    </row>
    <row r="42" spans="1:4" s="30" customFormat="1">
      <c r="A42" s="13"/>
      <c r="B42" s="35" t="s">
        <v>18</v>
      </c>
      <c r="C42" s="35"/>
      <c r="D42" s="35"/>
    </row>
    <row r="43" spans="1:4" s="30" customFormat="1">
      <c r="A43" s="31" t="s">
        <v>788</v>
      </c>
      <c r="B43" s="21" t="s">
        <v>925</v>
      </c>
      <c r="C43" s="20"/>
      <c r="D43" s="20"/>
    </row>
    <row r="44" spans="1:4" s="30" customFormat="1">
      <c r="A44" s="14" t="s">
        <v>789</v>
      </c>
      <c r="B44" s="6" t="s">
        <v>926</v>
      </c>
      <c r="C44" s="14"/>
      <c r="D44" s="14"/>
    </row>
    <row r="45" spans="1:4" s="30" customFormat="1">
      <c r="A45" s="14" t="s">
        <v>790</v>
      </c>
      <c r="B45" s="6" t="s">
        <v>939</v>
      </c>
      <c r="C45" s="14"/>
      <c r="D45" s="14"/>
    </row>
    <row r="46" spans="1:4" s="30" customFormat="1">
      <c r="A46" s="14" t="s">
        <v>791</v>
      </c>
      <c r="B46" s="6" t="s">
        <v>940</v>
      </c>
      <c r="C46" s="14"/>
      <c r="D46" s="14"/>
    </row>
    <row r="47" spans="1:4" s="30" customFormat="1">
      <c r="A47" s="14" t="s">
        <v>792</v>
      </c>
      <c r="B47" s="6" t="s">
        <v>910</v>
      </c>
      <c r="C47" s="14"/>
      <c r="D47" s="14"/>
    </row>
    <row r="48" spans="1:4" s="30" customFormat="1">
      <c r="A48" s="14" t="s">
        <v>793</v>
      </c>
      <c r="B48" s="6" t="s">
        <v>911</v>
      </c>
      <c r="C48" s="14"/>
      <c r="D48" s="14"/>
    </row>
    <row r="49" spans="1:4" s="30" customFormat="1">
      <c r="A49" s="14" t="s">
        <v>794</v>
      </c>
      <c r="B49" s="6" t="s">
        <v>941</v>
      </c>
      <c r="C49" s="14"/>
      <c r="D49" s="14"/>
    </row>
    <row r="50" spans="1:4" s="30" customFormat="1">
      <c r="A50" s="14" t="s">
        <v>1327</v>
      </c>
      <c r="B50" s="6" t="s">
        <v>942</v>
      </c>
      <c r="C50" s="14"/>
      <c r="D50" s="14"/>
    </row>
    <row r="51" spans="1:4" s="30" customFormat="1">
      <c r="A51" s="25" t="s">
        <v>1328</v>
      </c>
      <c r="B51" s="26" t="s">
        <v>943</v>
      </c>
      <c r="C51" s="14"/>
      <c r="D51" s="14"/>
    </row>
    <row r="52" spans="1:4" s="30" customFormat="1">
      <c r="A52" s="28"/>
      <c r="B52" s="29"/>
      <c r="C52" s="28"/>
      <c r="D52" s="28"/>
    </row>
    <row r="53" spans="1:4" s="30" customFormat="1" ht="38.25">
      <c r="A53" s="3" t="s">
        <v>10</v>
      </c>
      <c r="B53" s="1" t="s">
        <v>7</v>
      </c>
      <c r="C53" s="2" t="s">
        <v>8</v>
      </c>
      <c r="D53" s="2" t="s">
        <v>9</v>
      </c>
    </row>
    <row r="54" spans="1:4" s="30" customFormat="1">
      <c r="A54" s="8" t="s">
        <v>904</v>
      </c>
      <c r="B54" s="9" t="s">
        <v>905</v>
      </c>
      <c r="C54" s="37"/>
      <c r="D54" s="38"/>
    </row>
    <row r="55" spans="1:4" s="30" customFormat="1">
      <c r="A55" s="14"/>
      <c r="B55" s="11" t="s">
        <v>13</v>
      </c>
      <c r="C55" s="33">
        <v>1</v>
      </c>
      <c r="D55" s="33"/>
    </row>
    <row r="56" spans="1:4" s="30" customFormat="1">
      <c r="A56" s="14"/>
      <c r="B56" s="11" t="s">
        <v>14</v>
      </c>
      <c r="C56" s="36"/>
      <c r="D56" s="36"/>
    </row>
    <row r="57" spans="1:4" s="30" customFormat="1">
      <c r="A57" s="14"/>
      <c r="B57" s="12" t="s">
        <v>906</v>
      </c>
      <c r="C57" s="34">
        <f>C55*C56</f>
        <v>0</v>
      </c>
      <c r="D57" s="34"/>
    </row>
    <row r="58" spans="1:4" s="30" customFormat="1">
      <c r="A58" s="14"/>
      <c r="B58" s="11" t="s">
        <v>16</v>
      </c>
      <c r="C58" s="33"/>
      <c r="D58" s="33"/>
    </row>
    <row r="59" spans="1:4" s="30" customFormat="1">
      <c r="A59" s="14"/>
      <c r="B59" s="11" t="s">
        <v>17</v>
      </c>
      <c r="C59" s="33"/>
      <c r="D59" s="33"/>
    </row>
    <row r="60" spans="1:4" s="30" customFormat="1">
      <c r="A60" s="13"/>
      <c r="B60" s="35" t="s">
        <v>18</v>
      </c>
      <c r="C60" s="35"/>
      <c r="D60" s="35"/>
    </row>
    <row r="61" spans="1:4" s="30" customFormat="1">
      <c r="A61" s="19" t="s">
        <v>915</v>
      </c>
      <c r="B61" s="6" t="s">
        <v>907</v>
      </c>
      <c r="C61" s="20"/>
      <c r="D61" s="20"/>
    </row>
    <row r="62" spans="1:4" s="30" customFormat="1">
      <c r="A62" s="14" t="s">
        <v>916</v>
      </c>
      <c r="B62" s="6" t="s">
        <v>939</v>
      </c>
      <c r="C62" s="14"/>
      <c r="D62" s="14"/>
    </row>
    <row r="63" spans="1:4" s="30" customFormat="1">
      <c r="A63" s="14" t="s">
        <v>917</v>
      </c>
      <c r="B63" s="6" t="s">
        <v>940</v>
      </c>
      <c r="C63" s="14"/>
      <c r="D63" s="14"/>
    </row>
    <row r="64" spans="1:4" s="30" customFormat="1">
      <c r="A64" s="14" t="s">
        <v>918</v>
      </c>
      <c r="B64" s="6" t="s">
        <v>910</v>
      </c>
      <c r="C64" s="14"/>
      <c r="D64" s="14"/>
    </row>
    <row r="65" spans="1:4" s="30" customFormat="1">
      <c r="A65" s="14" t="s">
        <v>919</v>
      </c>
      <c r="B65" s="6" t="s">
        <v>911</v>
      </c>
      <c r="C65" s="14"/>
      <c r="D65" s="14"/>
    </row>
    <row r="66" spans="1:4" s="30" customFormat="1">
      <c r="A66" s="14" t="s">
        <v>920</v>
      </c>
      <c r="B66" s="6" t="s">
        <v>941</v>
      </c>
      <c r="C66" s="14"/>
      <c r="D66" s="14"/>
    </row>
    <row r="67" spans="1:4" s="30" customFormat="1">
      <c r="A67" s="14" t="s">
        <v>921</v>
      </c>
      <c r="B67" s="6" t="s">
        <v>942</v>
      </c>
      <c r="C67" s="14"/>
      <c r="D67" s="14"/>
    </row>
    <row r="68" spans="1:4" s="30" customFormat="1">
      <c r="A68" s="25" t="s">
        <v>922</v>
      </c>
      <c r="B68" s="26" t="s">
        <v>949</v>
      </c>
      <c r="C68" s="14"/>
      <c r="D68" s="14"/>
    </row>
    <row r="69" spans="1:4" s="30" customFormat="1">
      <c r="A69" s="28"/>
      <c r="B69" s="29"/>
      <c r="C69" s="28"/>
      <c r="D69" s="28"/>
    </row>
    <row r="70" spans="1:4" s="30" customFormat="1" ht="38.25">
      <c r="A70" s="3" t="s">
        <v>10</v>
      </c>
      <c r="B70" s="1" t="s">
        <v>7</v>
      </c>
      <c r="C70" s="2" t="s">
        <v>8</v>
      </c>
      <c r="D70" s="2" t="s">
        <v>9</v>
      </c>
    </row>
    <row r="71" spans="1:4" s="30" customFormat="1">
      <c r="A71" s="8" t="s">
        <v>923</v>
      </c>
      <c r="B71" s="9" t="s">
        <v>968</v>
      </c>
      <c r="C71" s="37"/>
      <c r="D71" s="38"/>
    </row>
    <row r="72" spans="1:4" s="30" customFormat="1">
      <c r="A72" s="14"/>
      <c r="B72" s="11" t="s">
        <v>13</v>
      </c>
      <c r="C72" s="33">
        <v>1</v>
      </c>
      <c r="D72" s="33"/>
    </row>
    <row r="73" spans="1:4" s="30" customFormat="1">
      <c r="A73" s="14"/>
      <c r="B73" s="11" t="s">
        <v>14</v>
      </c>
      <c r="C73" s="36"/>
      <c r="D73" s="36"/>
    </row>
    <row r="74" spans="1:4" s="30" customFormat="1">
      <c r="A74" s="14"/>
      <c r="B74" s="12" t="s">
        <v>924</v>
      </c>
      <c r="C74" s="34">
        <f>C72*C73</f>
        <v>0</v>
      </c>
      <c r="D74" s="34"/>
    </row>
    <row r="75" spans="1:4" s="30" customFormat="1">
      <c r="A75" s="14"/>
      <c r="B75" s="11" t="s">
        <v>16</v>
      </c>
      <c r="C75" s="33"/>
      <c r="D75" s="33"/>
    </row>
    <row r="76" spans="1:4" s="30" customFormat="1">
      <c r="A76" s="14"/>
      <c r="B76" s="11" t="s">
        <v>17</v>
      </c>
      <c r="C76" s="33"/>
      <c r="D76" s="33"/>
    </row>
    <row r="77" spans="1:4" s="30" customFormat="1">
      <c r="A77" s="13"/>
      <c r="B77" s="35" t="s">
        <v>18</v>
      </c>
      <c r="C77" s="35"/>
      <c r="D77" s="35"/>
    </row>
    <row r="78" spans="1:4" s="30" customFormat="1">
      <c r="A78" s="19" t="s">
        <v>928</v>
      </c>
      <c r="B78" s="6" t="s">
        <v>970</v>
      </c>
      <c r="C78" s="20"/>
      <c r="D78" s="20"/>
    </row>
    <row r="79" spans="1:4" s="30" customFormat="1">
      <c r="A79" s="14" t="s">
        <v>929</v>
      </c>
      <c r="B79" s="6" t="s">
        <v>971</v>
      </c>
      <c r="C79" s="14"/>
      <c r="D79" s="14"/>
    </row>
    <row r="80" spans="1:4" s="30" customFormat="1">
      <c r="A80" s="14" t="s">
        <v>930</v>
      </c>
      <c r="B80" s="6" t="s">
        <v>972</v>
      </c>
      <c r="C80" s="14"/>
      <c r="D80" s="14"/>
    </row>
    <row r="81" spans="1:4" s="30" customFormat="1">
      <c r="A81" s="14" t="s">
        <v>931</v>
      </c>
      <c r="B81" s="6" t="s">
        <v>973</v>
      </c>
      <c r="C81" s="14"/>
      <c r="D81" s="14"/>
    </row>
    <row r="82" spans="1:4" s="30" customFormat="1">
      <c r="A82" s="14" t="s">
        <v>932</v>
      </c>
      <c r="B82" s="6" t="s">
        <v>974</v>
      </c>
      <c r="C82" s="14"/>
      <c r="D82" s="14"/>
    </row>
    <row r="83" spans="1:4" s="30" customFormat="1">
      <c r="A83" s="14" t="s">
        <v>933</v>
      </c>
      <c r="B83" s="6" t="s">
        <v>975</v>
      </c>
      <c r="C83" s="14"/>
      <c r="D83" s="14"/>
    </row>
    <row r="84" spans="1:4" s="30" customFormat="1">
      <c r="A84" s="14" t="s">
        <v>934</v>
      </c>
      <c r="B84" s="6" t="s">
        <v>976</v>
      </c>
      <c r="C84" s="14"/>
      <c r="D84" s="14"/>
    </row>
    <row r="85" spans="1:4" s="30" customFormat="1" ht="15.75">
      <c r="A85" s="14" t="s">
        <v>935</v>
      </c>
      <c r="B85" s="6" t="s">
        <v>977</v>
      </c>
      <c r="C85" s="14"/>
      <c r="D85" s="14"/>
    </row>
    <row r="86" spans="1:4" s="30" customFormat="1">
      <c r="A86" s="25" t="s">
        <v>936</v>
      </c>
      <c r="B86" s="26" t="s">
        <v>978</v>
      </c>
      <c r="C86" s="14"/>
      <c r="D86" s="14"/>
    </row>
    <row r="87" spans="1:4" s="30" customFormat="1">
      <c r="A87" s="28"/>
      <c r="B87" s="29"/>
      <c r="C87" s="28"/>
      <c r="D87" s="28"/>
    </row>
    <row r="88" spans="1:4" s="30" customFormat="1" ht="38.25">
      <c r="A88" s="3" t="s">
        <v>10</v>
      </c>
      <c r="B88" s="1" t="s">
        <v>7</v>
      </c>
      <c r="C88" s="2" t="s">
        <v>8</v>
      </c>
      <c r="D88" s="2" t="s">
        <v>9</v>
      </c>
    </row>
    <row r="89" spans="1:4" s="30" customFormat="1">
      <c r="A89" s="8" t="s">
        <v>937</v>
      </c>
      <c r="B89" s="9" t="s">
        <v>985</v>
      </c>
      <c r="C89" s="37"/>
      <c r="D89" s="38"/>
    </row>
    <row r="90" spans="1:4" s="30" customFormat="1">
      <c r="A90" s="14"/>
      <c r="B90" s="11" t="s">
        <v>13</v>
      </c>
      <c r="C90" s="33">
        <v>3</v>
      </c>
      <c r="D90" s="33"/>
    </row>
    <row r="91" spans="1:4" s="30" customFormat="1">
      <c r="A91" s="14"/>
      <c r="B91" s="11" t="s">
        <v>14</v>
      </c>
      <c r="C91" s="36"/>
      <c r="D91" s="36"/>
    </row>
    <row r="92" spans="1:4" s="30" customFormat="1">
      <c r="A92" s="14"/>
      <c r="B92" s="12" t="s">
        <v>938</v>
      </c>
      <c r="C92" s="34">
        <f>C90*C91</f>
        <v>0</v>
      </c>
      <c r="D92" s="34"/>
    </row>
    <row r="93" spans="1:4" s="30" customFormat="1">
      <c r="A93" s="14"/>
      <c r="B93" s="11" t="s">
        <v>16</v>
      </c>
      <c r="C93" s="33"/>
      <c r="D93" s="33"/>
    </row>
    <row r="94" spans="1:4" s="30" customFormat="1">
      <c r="A94" s="14"/>
      <c r="B94" s="11" t="s">
        <v>17</v>
      </c>
      <c r="C94" s="33"/>
      <c r="D94" s="33"/>
    </row>
    <row r="95" spans="1:4" s="30" customFormat="1">
      <c r="A95" s="13"/>
      <c r="B95" s="35" t="s">
        <v>18</v>
      </c>
      <c r="C95" s="35"/>
      <c r="D95" s="35"/>
    </row>
    <row r="96" spans="1:4" s="30" customFormat="1">
      <c r="A96" s="19" t="s">
        <v>944</v>
      </c>
      <c r="B96" s="6" t="s">
        <v>987</v>
      </c>
      <c r="C96" s="20"/>
      <c r="D96" s="20"/>
    </row>
    <row r="97" spans="1:4" s="30" customFormat="1">
      <c r="A97" s="14" t="s">
        <v>945</v>
      </c>
      <c r="B97" s="6" t="s">
        <v>988</v>
      </c>
      <c r="C97" s="14"/>
      <c r="D97" s="14"/>
    </row>
    <row r="98" spans="1:4" s="30" customFormat="1">
      <c r="A98" s="25" t="s">
        <v>946</v>
      </c>
      <c r="B98" s="26" t="s">
        <v>989</v>
      </c>
      <c r="C98" s="14"/>
      <c r="D98" s="14"/>
    </row>
    <row r="99" spans="1:4" s="30" customFormat="1">
      <c r="A99" s="28"/>
      <c r="B99" s="29"/>
      <c r="C99" s="28"/>
      <c r="D99" s="28"/>
    </row>
    <row r="100" spans="1:4" s="30" customFormat="1" ht="38.25">
      <c r="A100" s="3" t="s">
        <v>10</v>
      </c>
      <c r="B100" s="1" t="s">
        <v>7</v>
      </c>
      <c r="C100" s="2" t="s">
        <v>8</v>
      </c>
      <c r="D100" s="2" t="s">
        <v>9</v>
      </c>
    </row>
    <row r="101" spans="1:4" s="30" customFormat="1">
      <c r="A101" s="8" t="s">
        <v>947</v>
      </c>
      <c r="B101" s="9" t="s">
        <v>985</v>
      </c>
      <c r="C101" s="37"/>
      <c r="D101" s="38"/>
    </row>
    <row r="102" spans="1:4" s="30" customFormat="1">
      <c r="A102" s="14"/>
      <c r="B102" s="11" t="s">
        <v>13</v>
      </c>
      <c r="C102" s="33">
        <v>2</v>
      </c>
      <c r="D102" s="33"/>
    </row>
    <row r="103" spans="1:4" s="30" customFormat="1">
      <c r="A103" s="14"/>
      <c r="B103" s="11" t="s">
        <v>14</v>
      </c>
      <c r="C103" s="36"/>
      <c r="D103" s="36"/>
    </row>
    <row r="104" spans="1:4" s="30" customFormat="1">
      <c r="A104" s="14"/>
      <c r="B104" s="12" t="s">
        <v>948</v>
      </c>
      <c r="C104" s="34">
        <f>C102*C103</f>
        <v>0</v>
      </c>
      <c r="D104" s="34"/>
    </row>
    <row r="105" spans="1:4" s="30" customFormat="1">
      <c r="A105" s="14"/>
      <c r="B105" s="11" t="s">
        <v>16</v>
      </c>
      <c r="C105" s="33"/>
      <c r="D105" s="33"/>
    </row>
    <row r="106" spans="1:4" s="30" customFormat="1">
      <c r="A106" s="14"/>
      <c r="B106" s="11" t="s">
        <v>17</v>
      </c>
      <c r="C106" s="33"/>
      <c r="D106" s="33"/>
    </row>
    <row r="107" spans="1:4" s="30" customFormat="1">
      <c r="A107" s="13"/>
      <c r="B107" s="35" t="s">
        <v>18</v>
      </c>
      <c r="C107" s="35"/>
      <c r="D107" s="35"/>
    </row>
    <row r="108" spans="1:4" s="30" customFormat="1">
      <c r="A108" s="19" t="s">
        <v>950</v>
      </c>
      <c r="B108" s="6" t="s">
        <v>1329</v>
      </c>
      <c r="C108" s="20"/>
      <c r="D108" s="20"/>
    </row>
    <row r="109" spans="1:4" s="30" customFormat="1">
      <c r="A109" s="14" t="s">
        <v>951</v>
      </c>
      <c r="B109" s="6" t="s">
        <v>988</v>
      </c>
      <c r="C109" s="14"/>
      <c r="D109" s="14"/>
    </row>
    <row r="110" spans="1:4" s="30" customFormat="1">
      <c r="A110" s="25" t="s">
        <v>952</v>
      </c>
      <c r="B110" s="26" t="s">
        <v>995</v>
      </c>
      <c r="C110" s="14"/>
      <c r="D110" s="14"/>
    </row>
    <row r="111" spans="1:4" s="30" customFormat="1">
      <c r="A111" s="28"/>
      <c r="B111" s="29"/>
      <c r="C111" s="28"/>
      <c r="D111" s="28"/>
    </row>
    <row r="112" spans="1:4" s="30" customFormat="1" ht="38.25">
      <c r="A112" s="3" t="s">
        <v>10</v>
      </c>
      <c r="B112" s="1" t="s">
        <v>7</v>
      </c>
      <c r="C112" s="2" t="s">
        <v>8</v>
      </c>
      <c r="D112" s="2" t="s">
        <v>9</v>
      </c>
    </row>
    <row r="113" spans="1:4" s="30" customFormat="1">
      <c r="A113" s="8" t="s">
        <v>953</v>
      </c>
      <c r="B113" s="9" t="s">
        <v>1023</v>
      </c>
      <c r="C113" s="37"/>
      <c r="D113" s="38"/>
    </row>
    <row r="114" spans="1:4" s="30" customFormat="1">
      <c r="A114" s="14"/>
      <c r="B114" s="11" t="s">
        <v>13</v>
      </c>
      <c r="C114" s="33">
        <v>1</v>
      </c>
      <c r="D114" s="33"/>
    </row>
    <row r="115" spans="1:4" s="30" customFormat="1">
      <c r="A115" s="14"/>
      <c r="B115" s="11" t="s">
        <v>14</v>
      </c>
      <c r="C115" s="36"/>
      <c r="D115" s="36"/>
    </row>
    <row r="116" spans="1:4" s="30" customFormat="1">
      <c r="A116" s="14"/>
      <c r="B116" s="12" t="s">
        <v>955</v>
      </c>
      <c r="C116" s="34">
        <f>C114*C115</f>
        <v>0</v>
      </c>
      <c r="D116" s="34"/>
    </row>
    <row r="117" spans="1:4" s="30" customFormat="1">
      <c r="A117" s="14"/>
      <c r="B117" s="11" t="s">
        <v>16</v>
      </c>
      <c r="C117" s="33"/>
      <c r="D117" s="33"/>
    </row>
    <row r="118" spans="1:4" s="30" customFormat="1">
      <c r="A118" s="14"/>
      <c r="B118" s="11" t="s">
        <v>17</v>
      </c>
      <c r="C118" s="33"/>
      <c r="D118" s="33"/>
    </row>
    <row r="119" spans="1:4" s="30" customFormat="1">
      <c r="A119" s="13"/>
      <c r="B119" s="35" t="s">
        <v>18</v>
      </c>
      <c r="C119" s="35"/>
      <c r="D119" s="35"/>
    </row>
    <row r="120" spans="1:4" s="30" customFormat="1" ht="15.75">
      <c r="A120" s="19" t="s">
        <v>964</v>
      </c>
      <c r="B120" s="6" t="s">
        <v>1025</v>
      </c>
      <c r="C120" s="20"/>
      <c r="D120" s="20"/>
    </row>
    <row r="121" spans="1:4" s="30" customFormat="1" ht="15.75">
      <c r="A121" s="14" t="s">
        <v>965</v>
      </c>
      <c r="B121" s="6" t="s">
        <v>1026</v>
      </c>
      <c r="C121" s="14"/>
      <c r="D121" s="14"/>
    </row>
    <row r="122" spans="1:4" s="30" customFormat="1">
      <c r="A122" s="25" t="s">
        <v>966</v>
      </c>
      <c r="B122" s="26" t="s">
        <v>1027</v>
      </c>
      <c r="C122" s="14"/>
      <c r="D122" s="14"/>
    </row>
    <row r="123" spans="1:4" s="30" customFormat="1">
      <c r="A123" s="28"/>
      <c r="B123" s="29"/>
      <c r="C123" s="28"/>
      <c r="D123" s="28"/>
    </row>
    <row r="124" spans="1:4" s="30" customFormat="1" ht="38.25">
      <c r="A124" s="3" t="s">
        <v>10</v>
      </c>
      <c r="B124" s="1" t="s">
        <v>7</v>
      </c>
      <c r="C124" s="2" t="s">
        <v>8</v>
      </c>
      <c r="D124" s="2" t="s">
        <v>9</v>
      </c>
    </row>
    <row r="125" spans="1:4" s="30" customFormat="1">
      <c r="A125" s="8" t="s">
        <v>967</v>
      </c>
      <c r="B125" s="9" t="s">
        <v>1040</v>
      </c>
      <c r="C125" s="37"/>
      <c r="D125" s="38"/>
    </row>
    <row r="126" spans="1:4" s="30" customFormat="1">
      <c r="A126" s="14"/>
      <c r="B126" s="11" t="s">
        <v>13</v>
      </c>
      <c r="C126" s="33">
        <v>1</v>
      </c>
      <c r="D126" s="33"/>
    </row>
    <row r="127" spans="1:4" s="30" customFormat="1">
      <c r="A127" s="14"/>
      <c r="B127" s="11" t="s">
        <v>14</v>
      </c>
      <c r="C127" s="36"/>
      <c r="D127" s="36"/>
    </row>
    <row r="128" spans="1:4" s="30" customFormat="1">
      <c r="A128" s="14"/>
      <c r="B128" s="12" t="s">
        <v>969</v>
      </c>
      <c r="C128" s="34">
        <f>C126*C127</f>
        <v>0</v>
      </c>
      <c r="D128" s="34"/>
    </row>
    <row r="129" spans="1:4" s="30" customFormat="1">
      <c r="A129" s="14"/>
      <c r="B129" s="11" t="s">
        <v>16</v>
      </c>
      <c r="C129" s="33"/>
      <c r="D129" s="33"/>
    </row>
    <row r="130" spans="1:4" s="30" customFormat="1">
      <c r="A130" s="14"/>
      <c r="B130" s="11" t="s">
        <v>17</v>
      </c>
      <c r="C130" s="33"/>
      <c r="D130" s="33"/>
    </row>
    <row r="131" spans="1:4" s="30" customFormat="1">
      <c r="A131" s="13"/>
      <c r="B131" s="35" t="s">
        <v>18</v>
      </c>
      <c r="C131" s="35"/>
      <c r="D131" s="35"/>
    </row>
    <row r="132" spans="1:4" s="30" customFormat="1">
      <c r="A132" s="19" t="s">
        <v>979</v>
      </c>
      <c r="B132" s="6" t="s">
        <v>1042</v>
      </c>
      <c r="C132" s="20"/>
      <c r="D132" s="20"/>
    </row>
    <row r="133" spans="1:4" s="30" customFormat="1">
      <c r="A133" s="14" t="s">
        <v>980</v>
      </c>
      <c r="B133" s="6" t="s">
        <v>1043</v>
      </c>
      <c r="C133" s="14"/>
      <c r="D133" s="14"/>
    </row>
    <row r="134" spans="1:4" s="30" customFormat="1">
      <c r="A134" s="14" t="s">
        <v>981</v>
      </c>
      <c r="B134" s="6" t="s">
        <v>1044</v>
      </c>
      <c r="C134" s="14"/>
      <c r="D134" s="14"/>
    </row>
    <row r="135" spans="1:4" s="30" customFormat="1">
      <c r="A135" s="14" t="s">
        <v>982</v>
      </c>
      <c r="B135" s="6" t="s">
        <v>1045</v>
      </c>
      <c r="C135" s="14"/>
      <c r="D135" s="14"/>
    </row>
    <row r="136" spans="1:4" s="30" customFormat="1" ht="25.5">
      <c r="A136" s="25" t="s">
        <v>983</v>
      </c>
      <c r="B136" s="26" t="s">
        <v>1046</v>
      </c>
      <c r="C136" s="14"/>
      <c r="D136" s="14"/>
    </row>
    <row r="137" spans="1:4" s="30" customFormat="1">
      <c r="A137" s="28"/>
      <c r="B137" s="29"/>
      <c r="C137" s="28"/>
      <c r="D137" s="28"/>
    </row>
    <row r="138" spans="1:4" s="30" customFormat="1" ht="38.25">
      <c r="A138" s="3" t="s">
        <v>10</v>
      </c>
      <c r="B138" s="1" t="s">
        <v>7</v>
      </c>
      <c r="C138" s="2" t="s">
        <v>8</v>
      </c>
      <c r="D138" s="2" t="s">
        <v>9</v>
      </c>
    </row>
    <row r="139" spans="1:4" s="30" customFormat="1">
      <c r="A139" s="8" t="s">
        <v>984</v>
      </c>
      <c r="B139" s="9" t="s">
        <v>1040</v>
      </c>
      <c r="C139" s="37"/>
      <c r="D139" s="38"/>
    </row>
    <row r="140" spans="1:4" s="30" customFormat="1">
      <c r="A140" s="14"/>
      <c r="B140" s="11" t="s">
        <v>13</v>
      </c>
      <c r="C140" s="33">
        <v>1</v>
      </c>
      <c r="D140" s="33"/>
    </row>
    <row r="141" spans="1:4" s="30" customFormat="1">
      <c r="A141" s="14"/>
      <c r="B141" s="11" t="s">
        <v>14</v>
      </c>
      <c r="C141" s="36"/>
      <c r="D141" s="36"/>
    </row>
    <row r="142" spans="1:4" s="30" customFormat="1">
      <c r="A142" s="14"/>
      <c r="B142" s="12" t="s">
        <v>986</v>
      </c>
      <c r="C142" s="34">
        <f>C140*C141</f>
        <v>0</v>
      </c>
      <c r="D142" s="34"/>
    </row>
    <row r="143" spans="1:4" s="30" customFormat="1">
      <c r="A143" s="14"/>
      <c r="B143" s="11" t="s">
        <v>16</v>
      </c>
      <c r="C143" s="33"/>
      <c r="D143" s="33"/>
    </row>
    <row r="144" spans="1:4" s="30" customFormat="1">
      <c r="A144" s="14"/>
      <c r="B144" s="11" t="s">
        <v>17</v>
      </c>
      <c r="C144" s="33"/>
      <c r="D144" s="33"/>
    </row>
    <row r="145" spans="1:4" s="30" customFormat="1">
      <c r="A145" s="13"/>
      <c r="B145" s="35" t="s">
        <v>18</v>
      </c>
      <c r="C145" s="35"/>
      <c r="D145" s="35"/>
    </row>
    <row r="146" spans="1:4" s="30" customFormat="1" ht="25.5">
      <c r="A146" s="19" t="s">
        <v>990</v>
      </c>
      <c r="B146" s="6" t="s">
        <v>1054</v>
      </c>
      <c r="C146" s="20"/>
      <c r="D146" s="20"/>
    </row>
    <row r="147" spans="1:4" s="30" customFormat="1">
      <c r="A147" s="14" t="s">
        <v>991</v>
      </c>
      <c r="B147" s="6" t="s">
        <v>1043</v>
      </c>
      <c r="C147" s="14"/>
      <c r="D147" s="14"/>
    </row>
    <row r="148" spans="1:4" s="30" customFormat="1">
      <c r="A148" s="14" t="s">
        <v>992</v>
      </c>
      <c r="B148" s="6" t="s">
        <v>1055</v>
      </c>
      <c r="C148" s="14"/>
      <c r="D148" s="14"/>
    </row>
    <row r="149" spans="1:4" s="30" customFormat="1">
      <c r="A149" s="14" t="s">
        <v>1330</v>
      </c>
      <c r="B149" s="6" t="s">
        <v>1056</v>
      </c>
      <c r="C149" s="14"/>
      <c r="D149" s="14"/>
    </row>
    <row r="150" spans="1:4" s="30" customFormat="1" ht="25.5">
      <c r="A150" s="25" t="s">
        <v>1331</v>
      </c>
      <c r="B150" s="26" t="s">
        <v>1057</v>
      </c>
      <c r="C150" s="14"/>
      <c r="D150" s="14"/>
    </row>
    <row r="151" spans="1:4" s="30" customFormat="1">
      <c r="A151" s="28"/>
      <c r="B151" s="29"/>
      <c r="C151" s="28"/>
      <c r="D151" s="28"/>
    </row>
    <row r="152" spans="1:4" s="30" customFormat="1" ht="38.25">
      <c r="A152" s="3" t="s">
        <v>10</v>
      </c>
      <c r="B152" s="1" t="s">
        <v>7</v>
      </c>
      <c r="C152" s="2" t="s">
        <v>8</v>
      </c>
      <c r="D152" s="2" t="s">
        <v>9</v>
      </c>
    </row>
    <row r="153" spans="1:4" s="30" customFormat="1">
      <c r="A153" s="8" t="s">
        <v>993</v>
      </c>
      <c r="B153" s="9" t="s">
        <v>1245</v>
      </c>
      <c r="C153" s="37"/>
      <c r="D153" s="38"/>
    </row>
    <row r="154" spans="1:4" s="30" customFormat="1">
      <c r="A154" s="14"/>
      <c r="B154" s="11" t="s">
        <v>13</v>
      </c>
      <c r="C154" s="33">
        <v>1</v>
      </c>
      <c r="D154" s="33"/>
    </row>
    <row r="155" spans="1:4" s="30" customFormat="1">
      <c r="A155" s="14"/>
      <c r="B155" s="11" t="s">
        <v>14</v>
      </c>
      <c r="C155" s="36"/>
      <c r="D155" s="36"/>
    </row>
    <row r="156" spans="1:4" s="30" customFormat="1">
      <c r="A156" s="14"/>
      <c r="B156" s="12" t="s">
        <v>994</v>
      </c>
      <c r="C156" s="34">
        <f>C154*C155</f>
        <v>0</v>
      </c>
      <c r="D156" s="34"/>
    </row>
    <row r="157" spans="1:4" s="30" customFormat="1">
      <c r="A157" s="14"/>
      <c r="B157" s="11" t="s">
        <v>16</v>
      </c>
      <c r="C157" s="33"/>
      <c r="D157" s="33"/>
    </row>
    <row r="158" spans="1:4" s="30" customFormat="1">
      <c r="A158" s="14"/>
      <c r="B158" s="11" t="s">
        <v>17</v>
      </c>
      <c r="C158" s="33"/>
      <c r="D158" s="33"/>
    </row>
    <row r="159" spans="1:4" s="30" customFormat="1">
      <c r="A159" s="13"/>
      <c r="B159" s="35" t="s">
        <v>18</v>
      </c>
      <c r="C159" s="35"/>
      <c r="D159" s="35"/>
    </row>
    <row r="160" spans="1:4" s="30" customFormat="1">
      <c r="A160" s="19" t="s">
        <v>996</v>
      </c>
      <c r="B160" s="6" t="s">
        <v>1247</v>
      </c>
      <c r="C160" s="20"/>
      <c r="D160" s="20"/>
    </row>
    <row r="161" spans="1:4" s="30" customFormat="1" ht="25.5">
      <c r="A161" s="19" t="s">
        <v>997</v>
      </c>
      <c r="B161" s="6" t="s">
        <v>1248</v>
      </c>
      <c r="C161" s="20"/>
      <c r="D161" s="20"/>
    </row>
    <row r="162" spans="1:4" s="30" customFormat="1">
      <c r="A162" s="25" t="s">
        <v>998</v>
      </c>
      <c r="B162" s="26" t="s">
        <v>1249</v>
      </c>
      <c r="C162" s="20"/>
      <c r="D162" s="20"/>
    </row>
    <row r="163" spans="1:4" s="30" customFormat="1">
      <c r="A163"/>
      <c r="B163"/>
      <c r="C163"/>
      <c r="D163"/>
    </row>
    <row r="164" spans="1:4" s="30" customFormat="1" ht="38.25">
      <c r="A164" s="3" t="s">
        <v>10</v>
      </c>
      <c r="B164" s="1" t="s">
        <v>7</v>
      </c>
      <c r="C164" s="2" t="s">
        <v>8</v>
      </c>
      <c r="D164" s="2" t="s">
        <v>9</v>
      </c>
    </row>
    <row r="165" spans="1:4" s="30" customFormat="1">
      <c r="A165" s="8" t="s">
        <v>999</v>
      </c>
      <c r="B165" s="9" t="s">
        <v>1254</v>
      </c>
      <c r="C165" s="37"/>
      <c r="D165" s="38"/>
    </row>
    <row r="166" spans="1:4" s="30" customFormat="1">
      <c r="A166" s="14"/>
      <c r="B166" s="11" t="s">
        <v>13</v>
      </c>
      <c r="C166" s="33">
        <v>1</v>
      </c>
      <c r="D166" s="33"/>
    </row>
    <row r="167" spans="1:4" s="30" customFormat="1">
      <c r="A167" s="14"/>
      <c r="B167" s="11" t="s">
        <v>14</v>
      </c>
      <c r="C167" s="36"/>
      <c r="D167" s="36"/>
    </row>
    <row r="168" spans="1:4" s="30" customFormat="1">
      <c r="A168" s="14"/>
      <c r="B168" s="12" t="s">
        <v>1001</v>
      </c>
      <c r="C168" s="34">
        <f>C166*C167</f>
        <v>0</v>
      </c>
      <c r="D168" s="34"/>
    </row>
    <row r="169" spans="1:4" s="30" customFormat="1">
      <c r="A169" s="14"/>
      <c r="B169" s="11" t="s">
        <v>16</v>
      </c>
      <c r="C169" s="33"/>
      <c r="D169" s="33"/>
    </row>
    <row r="170" spans="1:4" s="30" customFormat="1">
      <c r="A170" s="14"/>
      <c r="B170" s="11" t="s">
        <v>17</v>
      </c>
      <c r="C170" s="33"/>
      <c r="D170" s="33"/>
    </row>
    <row r="171" spans="1:4" s="30" customFormat="1">
      <c r="A171" s="13"/>
      <c r="B171" s="35" t="s">
        <v>18</v>
      </c>
      <c r="C171" s="35"/>
      <c r="D171" s="35"/>
    </row>
    <row r="172" spans="1:4" s="30" customFormat="1">
      <c r="A172" s="19" t="s">
        <v>1010</v>
      </c>
      <c r="B172" s="6" t="s">
        <v>1256</v>
      </c>
      <c r="C172" s="20"/>
      <c r="D172" s="20"/>
    </row>
    <row r="173" spans="1:4" s="30" customFormat="1">
      <c r="A173" s="19" t="s">
        <v>1012</v>
      </c>
      <c r="B173" s="6" t="s">
        <v>1257</v>
      </c>
      <c r="C173" s="20"/>
      <c r="D173" s="20"/>
    </row>
    <row r="174" spans="1:4" s="30" customFormat="1">
      <c r="A174" s="25" t="s">
        <v>1011</v>
      </c>
      <c r="B174" s="26" t="s">
        <v>1258</v>
      </c>
      <c r="C174" s="20"/>
      <c r="D174" s="20"/>
    </row>
    <row r="175" spans="1:4" s="30" customFormat="1">
      <c r="A175" s="28"/>
      <c r="B175" s="29"/>
      <c r="C175" s="28"/>
      <c r="D175" s="28"/>
    </row>
    <row r="176" spans="1:4" ht="38.25">
      <c r="A176" s="3" t="s">
        <v>10</v>
      </c>
      <c r="B176" s="1" t="s">
        <v>7</v>
      </c>
      <c r="C176" s="2" t="s">
        <v>8</v>
      </c>
      <c r="D176" s="2" t="s">
        <v>9</v>
      </c>
    </row>
    <row r="177" spans="1:4">
      <c r="A177" s="8" t="s">
        <v>1013</v>
      </c>
      <c r="B177" s="9" t="s">
        <v>779</v>
      </c>
      <c r="C177" s="37"/>
      <c r="D177" s="38"/>
    </row>
    <row r="178" spans="1:4">
      <c r="A178" s="14"/>
      <c r="B178" s="11" t="s">
        <v>13</v>
      </c>
      <c r="C178" s="33">
        <v>2</v>
      </c>
      <c r="D178" s="33"/>
    </row>
    <row r="179" spans="1:4">
      <c r="A179" s="14"/>
      <c r="B179" s="11" t="s">
        <v>14</v>
      </c>
      <c r="C179" s="36"/>
      <c r="D179" s="36"/>
    </row>
    <row r="180" spans="1:4">
      <c r="A180" s="14"/>
      <c r="B180" s="12" t="s">
        <v>1015</v>
      </c>
      <c r="C180" s="34">
        <f>C178*C179</f>
        <v>0</v>
      </c>
      <c r="D180" s="34"/>
    </row>
    <row r="181" spans="1:4">
      <c r="A181" s="14"/>
      <c r="B181" s="11" t="s">
        <v>16</v>
      </c>
      <c r="C181" s="33"/>
      <c r="D181" s="33"/>
    </row>
    <row r="182" spans="1:4">
      <c r="A182" s="14"/>
      <c r="B182" s="11" t="s">
        <v>17</v>
      </c>
      <c r="C182" s="33"/>
      <c r="D182" s="33"/>
    </row>
    <row r="183" spans="1:4">
      <c r="A183" s="13"/>
      <c r="B183" s="35" t="s">
        <v>18</v>
      </c>
      <c r="C183" s="35"/>
      <c r="D183" s="35"/>
    </row>
    <row r="184" spans="1:4">
      <c r="A184" s="14" t="s">
        <v>1019</v>
      </c>
      <c r="B184" s="6" t="s">
        <v>781</v>
      </c>
      <c r="C184" s="14"/>
      <c r="D184" s="14"/>
    </row>
    <row r="185" spans="1:4">
      <c r="A185" s="14" t="s">
        <v>1020</v>
      </c>
      <c r="B185" s="6" t="s">
        <v>782</v>
      </c>
      <c r="C185" s="14"/>
      <c r="D185" s="14"/>
    </row>
    <row r="186" spans="1:4">
      <c r="A186" s="14" t="s">
        <v>1021</v>
      </c>
      <c r="B186" s="6" t="s">
        <v>783</v>
      </c>
      <c r="C186" s="14"/>
      <c r="D186" s="14"/>
    </row>
    <row r="187" spans="1:4">
      <c r="A187" s="14" t="s">
        <v>1332</v>
      </c>
      <c r="B187" s="6" t="s">
        <v>784</v>
      </c>
      <c r="C187" s="14"/>
      <c r="D187" s="14"/>
    </row>
    <row r="188" spans="1:4">
      <c r="A188" s="14" t="s">
        <v>1333</v>
      </c>
      <c r="B188" s="6" t="s">
        <v>785</v>
      </c>
      <c r="C188" s="14"/>
      <c r="D188" s="14"/>
    </row>
    <row r="189" spans="1:4">
      <c r="A189" s="14" t="s">
        <v>1334</v>
      </c>
      <c r="B189" s="6" t="s">
        <v>786</v>
      </c>
      <c r="C189" s="14"/>
      <c r="D189" s="14"/>
    </row>
    <row r="190" spans="1:4">
      <c r="A190" s="25" t="s">
        <v>1335</v>
      </c>
      <c r="B190" s="26" t="s">
        <v>787</v>
      </c>
      <c r="C190" s="14"/>
      <c r="D190" s="14"/>
    </row>
    <row r="191" spans="1:4">
      <c r="A191" s="25" t="s">
        <v>1336</v>
      </c>
      <c r="B191" s="27" t="s">
        <v>654</v>
      </c>
      <c r="C191" s="15"/>
      <c r="D191" s="15"/>
    </row>
    <row r="193" spans="1:4" ht="38.25">
      <c r="A193" s="3" t="s">
        <v>10</v>
      </c>
      <c r="B193" s="1" t="s">
        <v>7</v>
      </c>
      <c r="C193" s="2" t="s">
        <v>8</v>
      </c>
      <c r="D193" s="2" t="s">
        <v>9</v>
      </c>
    </row>
    <row r="194" spans="1:4">
      <c r="A194" s="8" t="s">
        <v>1022</v>
      </c>
      <c r="B194" s="9" t="s">
        <v>905</v>
      </c>
      <c r="C194" s="37"/>
      <c r="D194" s="38"/>
    </row>
    <row r="195" spans="1:4">
      <c r="A195" s="14"/>
      <c r="B195" s="11" t="s">
        <v>13</v>
      </c>
      <c r="C195" s="33">
        <v>1</v>
      </c>
      <c r="D195" s="33"/>
    </row>
    <row r="196" spans="1:4">
      <c r="A196" s="14"/>
      <c r="B196" s="11" t="s">
        <v>14</v>
      </c>
      <c r="C196" s="36"/>
      <c r="D196" s="36"/>
    </row>
    <row r="197" spans="1:4">
      <c r="A197" s="14"/>
      <c r="B197" s="12" t="s">
        <v>1024</v>
      </c>
      <c r="C197" s="34">
        <f>C195*C196</f>
        <v>0</v>
      </c>
      <c r="D197" s="34"/>
    </row>
    <row r="198" spans="1:4">
      <c r="A198" s="14"/>
      <c r="B198" s="11" t="s">
        <v>16</v>
      </c>
      <c r="C198" s="33"/>
      <c r="D198" s="33"/>
    </row>
    <row r="199" spans="1:4">
      <c r="A199" s="14"/>
      <c r="B199" s="11" t="s">
        <v>17</v>
      </c>
      <c r="C199" s="33"/>
      <c r="D199" s="33"/>
    </row>
    <row r="200" spans="1:4">
      <c r="A200" s="13"/>
      <c r="B200" s="35" t="s">
        <v>18</v>
      </c>
      <c r="C200" s="35"/>
      <c r="D200" s="35"/>
    </row>
    <row r="201" spans="1:4">
      <c r="A201" s="14" t="s">
        <v>1028</v>
      </c>
      <c r="B201" s="6" t="s">
        <v>907</v>
      </c>
      <c r="C201" s="14"/>
      <c r="D201" s="14"/>
    </row>
    <row r="202" spans="1:4">
      <c r="A202" s="14" t="s">
        <v>1029</v>
      </c>
      <c r="B202" s="6" t="s">
        <v>908</v>
      </c>
      <c r="C202" s="14"/>
      <c r="D202" s="14"/>
    </row>
    <row r="203" spans="1:4">
      <c r="A203" s="14" t="s">
        <v>1030</v>
      </c>
      <c r="B203" s="6" t="s">
        <v>909</v>
      </c>
      <c r="C203" s="14"/>
      <c r="D203" s="14"/>
    </row>
    <row r="204" spans="1:4">
      <c r="A204" s="14" t="s">
        <v>1338</v>
      </c>
      <c r="B204" s="6" t="s">
        <v>910</v>
      </c>
      <c r="C204" s="14"/>
      <c r="D204" s="14"/>
    </row>
    <row r="205" spans="1:4">
      <c r="A205" s="14" t="s">
        <v>1339</v>
      </c>
      <c r="B205" s="6" t="s">
        <v>911</v>
      </c>
      <c r="C205" s="14"/>
      <c r="D205" s="14"/>
    </row>
    <row r="206" spans="1:4">
      <c r="A206" s="14" t="s">
        <v>1340</v>
      </c>
      <c r="B206" s="6" t="s">
        <v>912</v>
      </c>
      <c r="C206" s="14"/>
      <c r="D206" s="14"/>
    </row>
    <row r="207" spans="1:4">
      <c r="A207" s="14" t="s">
        <v>1341</v>
      </c>
      <c r="B207" s="6" t="s">
        <v>913</v>
      </c>
      <c r="C207" s="14"/>
      <c r="D207" s="14"/>
    </row>
    <row r="208" spans="1:4">
      <c r="A208" s="25" t="s">
        <v>1342</v>
      </c>
      <c r="B208" s="26" t="s">
        <v>914</v>
      </c>
      <c r="C208" s="14"/>
      <c r="D208" s="14"/>
    </row>
    <row r="209" spans="1:4">
      <c r="A209" s="25" t="s">
        <v>1343</v>
      </c>
      <c r="B209" s="27" t="s">
        <v>1337</v>
      </c>
      <c r="C209" s="15"/>
      <c r="D209" s="15"/>
    </row>
    <row r="211" spans="1:4" ht="38.25">
      <c r="A211" s="3" t="s">
        <v>10</v>
      </c>
      <c r="B211" s="1" t="s">
        <v>7</v>
      </c>
      <c r="C211" s="2" t="s">
        <v>8</v>
      </c>
      <c r="D211" s="2" t="s">
        <v>9</v>
      </c>
    </row>
    <row r="212" spans="1:4">
      <c r="A212" s="8" t="s">
        <v>1031</v>
      </c>
      <c r="B212" s="9" t="s">
        <v>905</v>
      </c>
      <c r="C212" s="37"/>
      <c r="D212" s="38"/>
    </row>
    <row r="213" spans="1:4">
      <c r="A213" s="14"/>
      <c r="B213" s="11" t="s">
        <v>13</v>
      </c>
      <c r="C213" s="33">
        <v>1</v>
      </c>
      <c r="D213" s="33"/>
    </row>
    <row r="214" spans="1:4">
      <c r="A214" s="14"/>
      <c r="B214" s="11" t="s">
        <v>14</v>
      </c>
      <c r="C214" s="36"/>
      <c r="D214" s="36"/>
    </row>
    <row r="215" spans="1:4">
      <c r="A215" s="14"/>
      <c r="B215" s="12" t="s">
        <v>1033</v>
      </c>
      <c r="C215" s="34">
        <f>C213*C214</f>
        <v>0</v>
      </c>
      <c r="D215" s="34"/>
    </row>
    <row r="216" spans="1:4">
      <c r="A216" s="14"/>
      <c r="B216" s="11" t="s">
        <v>16</v>
      </c>
      <c r="C216" s="33"/>
      <c r="D216" s="33"/>
    </row>
    <row r="217" spans="1:4">
      <c r="A217" s="14"/>
      <c r="B217" s="11" t="s">
        <v>17</v>
      </c>
      <c r="C217" s="33"/>
      <c r="D217" s="33"/>
    </row>
    <row r="218" spans="1:4">
      <c r="A218" s="13"/>
      <c r="B218" s="35" t="s">
        <v>18</v>
      </c>
      <c r="C218" s="35"/>
      <c r="D218" s="35"/>
    </row>
    <row r="219" spans="1:4">
      <c r="A219" s="19" t="s">
        <v>1038</v>
      </c>
      <c r="B219" s="21" t="s">
        <v>925</v>
      </c>
      <c r="C219" s="20"/>
      <c r="D219" s="20"/>
    </row>
    <row r="220" spans="1:4">
      <c r="A220" s="14" t="s">
        <v>1344</v>
      </c>
      <c r="B220" s="6" t="s">
        <v>926</v>
      </c>
      <c r="C220" s="14"/>
      <c r="D220" s="14"/>
    </row>
    <row r="221" spans="1:4">
      <c r="A221" s="14" t="s">
        <v>1345</v>
      </c>
      <c r="B221" s="6" t="s">
        <v>908</v>
      </c>
      <c r="C221" s="14"/>
      <c r="D221" s="14"/>
    </row>
    <row r="222" spans="1:4">
      <c r="A222" s="14" t="s">
        <v>1346</v>
      </c>
      <c r="B222" s="6" t="s">
        <v>909</v>
      </c>
      <c r="C222" s="14"/>
      <c r="D222" s="14"/>
    </row>
    <row r="223" spans="1:4">
      <c r="A223" s="14" t="s">
        <v>1347</v>
      </c>
      <c r="B223" s="6" t="s">
        <v>910</v>
      </c>
      <c r="C223" s="14"/>
      <c r="D223" s="14"/>
    </row>
    <row r="224" spans="1:4">
      <c r="A224" s="14" t="s">
        <v>1348</v>
      </c>
      <c r="B224" s="6" t="s">
        <v>911</v>
      </c>
      <c r="C224" s="14"/>
      <c r="D224" s="14"/>
    </row>
    <row r="225" spans="1:4">
      <c r="A225" s="14" t="s">
        <v>1349</v>
      </c>
      <c r="B225" s="6" t="s">
        <v>912</v>
      </c>
      <c r="C225" s="14"/>
      <c r="D225" s="14"/>
    </row>
    <row r="226" spans="1:4">
      <c r="A226" s="14" t="s">
        <v>1350</v>
      </c>
      <c r="B226" s="6" t="s">
        <v>913</v>
      </c>
      <c r="C226" s="14"/>
      <c r="D226" s="14"/>
    </row>
    <row r="227" spans="1:4">
      <c r="A227" s="25" t="s">
        <v>1351</v>
      </c>
      <c r="B227" s="26" t="s">
        <v>927</v>
      </c>
      <c r="C227" s="14"/>
      <c r="D227" s="14"/>
    </row>
    <row r="228" spans="1:4">
      <c r="A228" s="25" t="s">
        <v>1352</v>
      </c>
      <c r="B228" s="27" t="s">
        <v>1337</v>
      </c>
      <c r="C228" s="15"/>
      <c r="D228" s="15"/>
    </row>
    <row r="230" spans="1:4" ht="38.25">
      <c r="A230" s="3" t="s">
        <v>10</v>
      </c>
      <c r="B230" s="1" t="s">
        <v>7</v>
      </c>
      <c r="C230" s="2" t="s">
        <v>8</v>
      </c>
      <c r="D230" s="2" t="s">
        <v>9</v>
      </c>
    </row>
    <row r="231" spans="1:4">
      <c r="A231" s="8" t="s">
        <v>1039</v>
      </c>
      <c r="B231" s="9" t="s">
        <v>954</v>
      </c>
      <c r="C231" s="37"/>
      <c r="D231" s="38"/>
    </row>
    <row r="232" spans="1:4">
      <c r="A232" s="14"/>
      <c r="B232" s="11" t="s">
        <v>13</v>
      </c>
      <c r="C232" s="33">
        <v>1</v>
      </c>
      <c r="D232" s="33"/>
    </row>
    <row r="233" spans="1:4">
      <c r="A233" s="14"/>
      <c r="B233" s="11" t="s">
        <v>14</v>
      </c>
      <c r="C233" s="36"/>
      <c r="D233" s="36"/>
    </row>
    <row r="234" spans="1:4">
      <c r="A234" s="14"/>
      <c r="B234" s="12" t="s">
        <v>1041</v>
      </c>
      <c r="C234" s="34">
        <f>C232*C233</f>
        <v>0</v>
      </c>
      <c r="D234" s="34"/>
    </row>
    <row r="235" spans="1:4">
      <c r="A235" s="14"/>
      <c r="B235" s="11" t="s">
        <v>16</v>
      </c>
      <c r="C235" s="33"/>
      <c r="D235" s="33"/>
    </row>
    <row r="236" spans="1:4">
      <c r="A236" s="14"/>
      <c r="B236" s="11" t="s">
        <v>17</v>
      </c>
      <c r="C236" s="33"/>
      <c r="D236" s="33"/>
    </row>
    <row r="237" spans="1:4">
      <c r="A237" s="13"/>
      <c r="B237" s="35" t="s">
        <v>18</v>
      </c>
      <c r="C237" s="35"/>
      <c r="D237" s="35"/>
    </row>
    <row r="238" spans="1:4">
      <c r="A238" s="19" t="s">
        <v>1047</v>
      </c>
      <c r="B238" s="6" t="s">
        <v>957</v>
      </c>
      <c r="C238" s="20"/>
      <c r="D238" s="20"/>
    </row>
    <row r="239" spans="1:4">
      <c r="A239" s="14" t="s">
        <v>1048</v>
      </c>
      <c r="B239" s="6" t="s">
        <v>958</v>
      </c>
      <c r="C239" s="14"/>
      <c r="D239" s="14"/>
    </row>
    <row r="240" spans="1:4">
      <c r="A240" s="14" t="s">
        <v>1049</v>
      </c>
      <c r="B240" s="6" t="s">
        <v>959</v>
      </c>
      <c r="C240" s="14"/>
      <c r="D240" s="14"/>
    </row>
    <row r="241" spans="1:4">
      <c r="A241" s="14" t="s">
        <v>1050</v>
      </c>
      <c r="B241" s="6" t="s">
        <v>960</v>
      </c>
      <c r="C241" s="14"/>
      <c r="D241" s="14"/>
    </row>
    <row r="242" spans="1:4">
      <c r="A242" s="14" t="s">
        <v>1051</v>
      </c>
      <c r="B242" s="6" t="s">
        <v>961</v>
      </c>
      <c r="C242" s="14"/>
      <c r="D242" s="14"/>
    </row>
    <row r="243" spans="1:4">
      <c r="A243" s="14" t="s">
        <v>1353</v>
      </c>
      <c r="B243" s="6" t="s">
        <v>962</v>
      </c>
      <c r="C243" s="14"/>
      <c r="D243" s="14"/>
    </row>
    <row r="244" spans="1:4">
      <c r="A244" s="14" t="s">
        <v>1354</v>
      </c>
      <c r="B244" s="6" t="s">
        <v>963</v>
      </c>
      <c r="C244" s="14"/>
      <c r="D244" s="14"/>
    </row>
    <row r="245" spans="1:4">
      <c r="A245" s="25" t="s">
        <v>1355</v>
      </c>
      <c r="B245" s="26" t="s">
        <v>956</v>
      </c>
      <c r="C245" s="14"/>
      <c r="D245" s="14"/>
    </row>
    <row r="246" spans="1:4">
      <c r="A246" s="25" t="s">
        <v>1356</v>
      </c>
      <c r="B246" s="27" t="s">
        <v>387</v>
      </c>
      <c r="C246" s="15"/>
      <c r="D246" s="15"/>
    </row>
    <row r="248" spans="1:4" ht="38.25">
      <c r="A248" s="3" t="s">
        <v>10</v>
      </c>
      <c r="B248" s="1" t="s">
        <v>7</v>
      </c>
      <c r="C248" s="2" t="s">
        <v>8</v>
      </c>
      <c r="D248" s="2" t="s">
        <v>9</v>
      </c>
    </row>
    <row r="249" spans="1:4">
      <c r="A249" s="8" t="s">
        <v>1052</v>
      </c>
      <c r="B249" s="9" t="s">
        <v>1000</v>
      </c>
      <c r="C249" s="37"/>
      <c r="D249" s="38"/>
    </row>
    <row r="250" spans="1:4">
      <c r="A250" s="14"/>
      <c r="B250" s="11" t="s">
        <v>13</v>
      </c>
      <c r="C250" s="33">
        <v>1</v>
      </c>
      <c r="D250" s="33"/>
    </row>
    <row r="251" spans="1:4">
      <c r="A251" s="14"/>
      <c r="B251" s="11" t="s">
        <v>14</v>
      </c>
      <c r="C251" s="36"/>
      <c r="D251" s="36"/>
    </row>
    <row r="252" spans="1:4">
      <c r="A252" s="14"/>
      <c r="B252" s="12" t="s">
        <v>1053</v>
      </c>
      <c r="C252" s="34">
        <f>C250*C251</f>
        <v>0</v>
      </c>
      <c r="D252" s="34"/>
    </row>
    <row r="253" spans="1:4">
      <c r="A253" s="14"/>
      <c r="B253" s="11" t="s">
        <v>16</v>
      </c>
      <c r="C253" s="33"/>
      <c r="D253" s="33"/>
    </row>
    <row r="254" spans="1:4">
      <c r="A254" s="14"/>
      <c r="B254" s="11" t="s">
        <v>17</v>
      </c>
      <c r="C254" s="33"/>
      <c r="D254" s="33"/>
    </row>
    <row r="255" spans="1:4">
      <c r="A255" s="13"/>
      <c r="B255" s="35" t="s">
        <v>18</v>
      </c>
      <c r="C255" s="35"/>
      <c r="D255" s="35"/>
    </row>
    <row r="256" spans="1:4">
      <c r="A256" s="19" t="s">
        <v>1058</v>
      </c>
      <c r="B256" s="6" t="s">
        <v>1002</v>
      </c>
      <c r="C256" s="20"/>
      <c r="D256" s="20"/>
    </row>
    <row r="257" spans="1:4">
      <c r="A257" s="14" t="s">
        <v>1059</v>
      </c>
      <c r="B257" s="6" t="s">
        <v>1003</v>
      </c>
      <c r="C257" s="14"/>
      <c r="D257" s="14"/>
    </row>
    <row r="258" spans="1:4">
      <c r="A258" s="14" t="s">
        <v>1060</v>
      </c>
      <c r="B258" s="6" t="s">
        <v>1004</v>
      </c>
      <c r="C258" s="14"/>
      <c r="D258" s="14"/>
    </row>
    <row r="259" spans="1:4">
      <c r="A259" s="14" t="s">
        <v>1061</v>
      </c>
      <c r="B259" s="6" t="s">
        <v>1005</v>
      </c>
      <c r="C259" s="14"/>
      <c r="D259" s="14"/>
    </row>
    <row r="260" spans="1:4">
      <c r="A260" s="14" t="s">
        <v>1062</v>
      </c>
      <c r="B260" s="6" t="s">
        <v>1006</v>
      </c>
      <c r="C260" s="14"/>
      <c r="D260" s="14"/>
    </row>
    <row r="261" spans="1:4">
      <c r="A261" s="14" t="s">
        <v>1357</v>
      </c>
      <c r="B261" s="6" t="s">
        <v>1007</v>
      </c>
      <c r="C261" s="14"/>
      <c r="D261" s="14"/>
    </row>
    <row r="262" spans="1:4">
      <c r="A262" s="14" t="s">
        <v>1358</v>
      </c>
      <c r="B262" s="6" t="s">
        <v>1008</v>
      </c>
      <c r="C262" s="14"/>
      <c r="D262" s="14"/>
    </row>
    <row r="263" spans="1:4">
      <c r="A263" s="25" t="s">
        <v>1359</v>
      </c>
      <c r="B263" s="26" t="s">
        <v>1009</v>
      </c>
      <c r="C263" s="14"/>
      <c r="D263" s="14"/>
    </row>
    <row r="264" spans="1:4">
      <c r="A264" s="25" t="s">
        <v>1360</v>
      </c>
      <c r="B264" s="27" t="s">
        <v>387</v>
      </c>
      <c r="C264" s="15"/>
      <c r="D264" s="15"/>
    </row>
    <row r="266" spans="1:4" ht="38.25">
      <c r="A266" s="3" t="s">
        <v>10</v>
      </c>
      <c r="B266" s="1" t="s">
        <v>7</v>
      </c>
      <c r="C266" s="2" t="s">
        <v>8</v>
      </c>
      <c r="D266" s="2" t="s">
        <v>9</v>
      </c>
    </row>
    <row r="267" spans="1:4">
      <c r="A267" s="8" t="s">
        <v>1063</v>
      </c>
      <c r="B267" s="9" t="s">
        <v>1014</v>
      </c>
      <c r="C267" s="37"/>
      <c r="D267" s="38"/>
    </row>
    <row r="268" spans="1:4">
      <c r="A268" s="14"/>
      <c r="B268" s="11" t="s">
        <v>13</v>
      </c>
      <c r="C268" s="33">
        <v>1</v>
      </c>
      <c r="D268" s="33"/>
    </row>
    <row r="269" spans="1:4">
      <c r="A269" s="14"/>
      <c r="B269" s="11" t="s">
        <v>14</v>
      </c>
      <c r="C269" s="36"/>
      <c r="D269" s="36"/>
    </row>
    <row r="270" spans="1:4">
      <c r="A270" s="14"/>
      <c r="B270" s="12" t="s">
        <v>1064</v>
      </c>
      <c r="C270" s="34">
        <f>C268*C269</f>
        <v>0</v>
      </c>
      <c r="D270" s="34"/>
    </row>
    <row r="271" spans="1:4">
      <c r="A271" s="14"/>
      <c r="B271" s="11" t="s">
        <v>16</v>
      </c>
      <c r="C271" s="33"/>
      <c r="D271" s="33"/>
    </row>
    <row r="272" spans="1:4">
      <c r="A272" s="14"/>
      <c r="B272" s="11" t="s">
        <v>17</v>
      </c>
      <c r="C272" s="33"/>
      <c r="D272" s="33"/>
    </row>
    <row r="273" spans="1:4">
      <c r="A273" s="13"/>
      <c r="B273" s="35" t="s">
        <v>18</v>
      </c>
      <c r="C273" s="35"/>
      <c r="D273" s="35"/>
    </row>
    <row r="274" spans="1:4">
      <c r="A274" s="19" t="s">
        <v>1068</v>
      </c>
      <c r="B274" s="6" t="s">
        <v>1016</v>
      </c>
      <c r="C274" s="20"/>
      <c r="D274" s="20"/>
    </row>
    <row r="275" spans="1:4">
      <c r="A275" s="14" t="s">
        <v>1069</v>
      </c>
      <c r="B275" s="6" t="s">
        <v>1017</v>
      </c>
      <c r="C275" s="14"/>
      <c r="D275" s="14"/>
    </row>
    <row r="276" spans="1:4">
      <c r="A276" s="25" t="s">
        <v>1070</v>
      </c>
      <c r="B276" s="26" t="s">
        <v>1018</v>
      </c>
      <c r="C276" s="14"/>
      <c r="D276" s="14"/>
    </row>
    <row r="277" spans="1:4">
      <c r="A277" s="25" t="s">
        <v>1071</v>
      </c>
      <c r="B277" s="27" t="s">
        <v>387</v>
      </c>
      <c r="C277" s="15"/>
      <c r="D277" s="15"/>
    </row>
    <row r="279" spans="1:4" ht="38.25">
      <c r="A279" s="3" t="s">
        <v>10</v>
      </c>
      <c r="B279" s="1" t="s">
        <v>7</v>
      </c>
      <c r="C279" s="2" t="s">
        <v>8</v>
      </c>
      <c r="D279" s="2" t="s">
        <v>9</v>
      </c>
    </row>
    <row r="280" spans="1:4">
      <c r="A280" s="8" t="s">
        <v>1072</v>
      </c>
      <c r="B280" s="9" t="s">
        <v>1032</v>
      </c>
      <c r="C280" s="37"/>
      <c r="D280" s="38"/>
    </row>
    <row r="281" spans="1:4">
      <c r="A281" s="14"/>
      <c r="B281" s="11" t="s">
        <v>13</v>
      </c>
      <c r="C281" s="33">
        <v>1</v>
      </c>
      <c r="D281" s="33"/>
    </row>
    <row r="282" spans="1:4">
      <c r="A282" s="14"/>
      <c r="B282" s="11" t="s">
        <v>14</v>
      </c>
      <c r="C282" s="36"/>
      <c r="D282" s="36"/>
    </row>
    <row r="283" spans="1:4">
      <c r="A283" s="14"/>
      <c r="B283" s="12" t="s">
        <v>1075</v>
      </c>
      <c r="C283" s="34">
        <f>C281*C282</f>
        <v>0</v>
      </c>
      <c r="D283" s="34"/>
    </row>
    <row r="284" spans="1:4">
      <c r="A284" s="14"/>
      <c r="B284" s="11" t="s">
        <v>16</v>
      </c>
      <c r="C284" s="33"/>
      <c r="D284" s="33"/>
    </row>
    <row r="285" spans="1:4">
      <c r="A285" s="14"/>
      <c r="B285" s="11" t="s">
        <v>17</v>
      </c>
      <c r="C285" s="33"/>
      <c r="D285" s="33"/>
    </row>
    <row r="286" spans="1:4">
      <c r="A286" s="13"/>
      <c r="B286" s="35" t="s">
        <v>18</v>
      </c>
      <c r="C286" s="35"/>
      <c r="D286" s="35"/>
    </row>
    <row r="287" spans="1:4">
      <c r="A287" s="19" t="s">
        <v>1081</v>
      </c>
      <c r="B287" s="6" t="s">
        <v>1034</v>
      </c>
      <c r="C287" s="20"/>
      <c r="D287" s="20"/>
    </row>
    <row r="288" spans="1:4">
      <c r="A288" s="14" t="s">
        <v>1082</v>
      </c>
      <c r="B288" s="6" t="s">
        <v>1035</v>
      </c>
      <c r="C288" s="14"/>
      <c r="D288" s="14"/>
    </row>
    <row r="289" spans="1:4">
      <c r="A289" s="14" t="s">
        <v>1083</v>
      </c>
      <c r="B289" s="6" t="s">
        <v>1036</v>
      </c>
      <c r="C289" s="14"/>
      <c r="D289" s="14"/>
    </row>
    <row r="290" spans="1:4">
      <c r="A290" s="14" t="s">
        <v>1084</v>
      </c>
      <c r="B290" s="6" t="s">
        <v>1037</v>
      </c>
      <c r="C290" s="14"/>
      <c r="D290" s="14"/>
    </row>
    <row r="291" spans="1:4">
      <c r="A291" s="25" t="s">
        <v>1085</v>
      </c>
      <c r="B291" s="27" t="s">
        <v>387</v>
      </c>
      <c r="C291" s="15"/>
      <c r="D291" s="15"/>
    </row>
    <row r="293" spans="1:4" ht="38.25">
      <c r="A293" s="3" t="s">
        <v>10</v>
      </c>
      <c r="B293" s="1" t="s">
        <v>7</v>
      </c>
      <c r="C293" s="2" t="s">
        <v>8</v>
      </c>
      <c r="D293" s="2" t="s">
        <v>9</v>
      </c>
    </row>
    <row r="294" spans="1:4">
      <c r="A294" s="8" t="s">
        <v>1086</v>
      </c>
      <c r="B294" s="9" t="s">
        <v>1040</v>
      </c>
      <c r="C294" s="37"/>
      <c r="D294" s="38"/>
    </row>
    <row r="295" spans="1:4">
      <c r="A295" s="14"/>
      <c r="B295" s="11" t="s">
        <v>13</v>
      </c>
      <c r="C295" s="33">
        <v>2</v>
      </c>
      <c r="D295" s="33"/>
    </row>
    <row r="296" spans="1:4">
      <c r="A296" s="14"/>
      <c r="B296" s="11" t="s">
        <v>14</v>
      </c>
      <c r="C296" s="36"/>
      <c r="D296" s="36"/>
    </row>
    <row r="297" spans="1:4">
      <c r="A297" s="14"/>
      <c r="B297" s="12" t="s">
        <v>1087</v>
      </c>
      <c r="C297" s="34">
        <f>C295*C296</f>
        <v>0</v>
      </c>
      <c r="D297" s="34"/>
    </row>
    <row r="298" spans="1:4">
      <c r="A298" s="14"/>
      <c r="B298" s="11" t="s">
        <v>16</v>
      </c>
      <c r="C298" s="33"/>
      <c r="D298" s="33"/>
    </row>
    <row r="299" spans="1:4">
      <c r="A299" s="14"/>
      <c r="B299" s="11" t="s">
        <v>17</v>
      </c>
      <c r="C299" s="33"/>
      <c r="D299" s="33"/>
    </row>
    <row r="300" spans="1:4">
      <c r="A300" s="13"/>
      <c r="B300" s="35" t="s">
        <v>18</v>
      </c>
      <c r="C300" s="35"/>
      <c r="D300" s="35"/>
    </row>
    <row r="301" spans="1:4" ht="25.5">
      <c r="A301" s="19" t="s">
        <v>1089</v>
      </c>
      <c r="B301" s="6" t="s">
        <v>1065</v>
      </c>
      <c r="C301" s="20"/>
      <c r="D301" s="20"/>
    </row>
    <row r="302" spans="1:4">
      <c r="A302" s="14" t="s">
        <v>1090</v>
      </c>
      <c r="B302" s="6" t="s">
        <v>1043</v>
      </c>
      <c r="C302" s="14"/>
      <c r="D302" s="14"/>
    </row>
    <row r="303" spans="1:4">
      <c r="A303" s="14" t="s">
        <v>1091</v>
      </c>
      <c r="B303" s="6" t="s">
        <v>1066</v>
      </c>
      <c r="C303" s="14"/>
      <c r="D303" s="14"/>
    </row>
    <row r="304" spans="1:4">
      <c r="A304" s="14" t="s">
        <v>1092</v>
      </c>
      <c r="B304" s="6" t="s">
        <v>1056</v>
      </c>
      <c r="C304" s="14"/>
      <c r="D304" s="14"/>
    </row>
    <row r="305" spans="1:4" ht="25.5">
      <c r="A305" s="25" t="s">
        <v>1093</v>
      </c>
      <c r="B305" s="26" t="s">
        <v>1067</v>
      </c>
      <c r="C305" s="14"/>
      <c r="D305" s="14"/>
    </row>
    <row r="306" spans="1:4">
      <c r="A306" s="25" t="s">
        <v>1094</v>
      </c>
      <c r="B306" s="27" t="s">
        <v>387</v>
      </c>
      <c r="C306" s="15"/>
      <c r="D306" s="15"/>
    </row>
    <row r="308" spans="1:4" ht="38.25">
      <c r="A308" s="3" t="s">
        <v>10</v>
      </c>
      <c r="B308" s="1" t="s">
        <v>7</v>
      </c>
      <c r="C308" s="2" t="s">
        <v>8</v>
      </c>
      <c r="D308" s="2" t="s">
        <v>9</v>
      </c>
    </row>
    <row r="309" spans="1:4">
      <c r="A309" s="8" t="s">
        <v>1095</v>
      </c>
      <c r="B309" s="9" t="s">
        <v>1073</v>
      </c>
      <c r="C309" s="37"/>
      <c r="D309" s="38"/>
    </row>
    <row r="310" spans="1:4">
      <c r="A310" s="14"/>
      <c r="B310" s="11" t="s">
        <v>1074</v>
      </c>
      <c r="C310" s="33">
        <v>1</v>
      </c>
      <c r="D310" s="33"/>
    </row>
    <row r="311" spans="1:4">
      <c r="A311" s="14"/>
      <c r="B311" s="11" t="s">
        <v>14</v>
      </c>
      <c r="C311" s="36"/>
      <c r="D311" s="36"/>
    </row>
    <row r="312" spans="1:4">
      <c r="A312" s="14"/>
      <c r="B312" s="12" t="s">
        <v>1096</v>
      </c>
      <c r="C312" s="34">
        <f>C310*C311</f>
        <v>0</v>
      </c>
      <c r="D312" s="34"/>
    </row>
    <row r="313" spans="1:4">
      <c r="A313" s="14"/>
      <c r="B313" s="11" t="s">
        <v>16</v>
      </c>
      <c r="C313" s="33"/>
      <c r="D313" s="33"/>
    </row>
    <row r="314" spans="1:4">
      <c r="A314" s="14"/>
      <c r="B314" s="11" t="s">
        <v>17</v>
      </c>
      <c r="C314" s="33"/>
      <c r="D314" s="33"/>
    </row>
    <row r="315" spans="1:4">
      <c r="A315" s="13"/>
      <c r="B315" s="35" t="s">
        <v>18</v>
      </c>
      <c r="C315" s="35"/>
      <c r="D315" s="35"/>
    </row>
    <row r="316" spans="1:4">
      <c r="A316" s="19" t="s">
        <v>1099</v>
      </c>
      <c r="B316" s="6" t="s">
        <v>1076</v>
      </c>
      <c r="C316" s="20"/>
      <c r="D316" s="20"/>
    </row>
    <row r="317" spans="1:4">
      <c r="A317" s="14" t="s">
        <v>1100</v>
      </c>
      <c r="B317" s="6" t="s">
        <v>1077</v>
      </c>
      <c r="C317" s="14"/>
      <c r="D317" s="14"/>
    </row>
    <row r="318" spans="1:4">
      <c r="A318" s="14" t="s">
        <v>1101</v>
      </c>
      <c r="B318" s="6" t="s">
        <v>971</v>
      </c>
      <c r="C318" s="14"/>
      <c r="D318" s="14"/>
    </row>
    <row r="319" spans="1:4">
      <c r="A319" s="14" t="s">
        <v>1102</v>
      </c>
      <c r="B319" s="6" t="s">
        <v>1078</v>
      </c>
      <c r="C319" s="14"/>
      <c r="D319" s="14"/>
    </row>
    <row r="320" spans="1:4">
      <c r="A320" s="14" t="s">
        <v>1103</v>
      </c>
      <c r="B320" s="6" t="s">
        <v>1079</v>
      </c>
      <c r="C320" s="14"/>
      <c r="D320" s="14"/>
    </row>
    <row r="321" spans="1:4">
      <c r="A321" s="25" t="s">
        <v>1104</v>
      </c>
      <c r="B321" s="26" t="s">
        <v>1080</v>
      </c>
      <c r="C321" s="14"/>
      <c r="D321" s="14"/>
    </row>
    <row r="322" spans="1:4">
      <c r="A322" s="25" t="s">
        <v>1361</v>
      </c>
      <c r="B322" s="27" t="s">
        <v>387</v>
      </c>
      <c r="C322" s="15"/>
      <c r="D322" s="15"/>
    </row>
    <row r="324" spans="1:4" ht="38.25">
      <c r="A324" s="3" t="s">
        <v>10</v>
      </c>
      <c r="B324" s="1" t="s">
        <v>7</v>
      </c>
      <c r="C324" s="2" t="s">
        <v>8</v>
      </c>
      <c r="D324" s="2" t="s">
        <v>9</v>
      </c>
    </row>
    <row r="325" spans="1:4">
      <c r="A325" s="8" t="s">
        <v>1105</v>
      </c>
      <c r="B325" s="9" t="s">
        <v>1073</v>
      </c>
      <c r="C325" s="37"/>
      <c r="D325" s="38"/>
    </row>
    <row r="326" spans="1:4">
      <c r="A326" s="14"/>
      <c r="B326" s="11" t="s">
        <v>1074</v>
      </c>
      <c r="C326" s="33">
        <v>1</v>
      </c>
      <c r="D326" s="33"/>
    </row>
    <row r="327" spans="1:4">
      <c r="A327" s="14"/>
      <c r="B327" s="11" t="s">
        <v>14</v>
      </c>
      <c r="C327" s="36"/>
      <c r="D327" s="36"/>
    </row>
    <row r="328" spans="1:4">
      <c r="A328" s="14"/>
      <c r="B328" s="12" t="s">
        <v>1106</v>
      </c>
      <c r="C328" s="34">
        <f>C326*C327</f>
        <v>0</v>
      </c>
      <c r="D328" s="34"/>
    </row>
    <row r="329" spans="1:4">
      <c r="A329" s="14"/>
      <c r="B329" s="11" t="s">
        <v>16</v>
      </c>
      <c r="C329" s="33"/>
      <c r="D329" s="33"/>
    </row>
    <row r="330" spans="1:4">
      <c r="A330" s="14"/>
      <c r="B330" s="11" t="s">
        <v>17</v>
      </c>
      <c r="C330" s="33"/>
      <c r="D330" s="33"/>
    </row>
    <row r="331" spans="1:4">
      <c r="A331" s="13"/>
      <c r="B331" s="35" t="s">
        <v>18</v>
      </c>
      <c r="C331" s="35"/>
      <c r="D331" s="35"/>
    </row>
    <row r="332" spans="1:4">
      <c r="A332" s="19" t="s">
        <v>1098</v>
      </c>
      <c r="B332" s="6" t="s">
        <v>1076</v>
      </c>
      <c r="C332" s="20"/>
      <c r="D332" s="20"/>
    </row>
    <row r="333" spans="1:4">
      <c r="A333" s="14" t="s">
        <v>1110</v>
      </c>
      <c r="B333" s="6" t="s">
        <v>1077</v>
      </c>
      <c r="C333" s="14"/>
      <c r="D333" s="14"/>
    </row>
    <row r="334" spans="1:4">
      <c r="A334" s="14" t="s">
        <v>1111</v>
      </c>
      <c r="B334" s="6" t="s">
        <v>1066</v>
      </c>
      <c r="C334" s="14"/>
      <c r="D334" s="14"/>
    </row>
    <row r="335" spans="1:4">
      <c r="A335" s="14" t="s">
        <v>1112</v>
      </c>
      <c r="B335" s="6" t="s">
        <v>1078</v>
      </c>
      <c r="C335" s="14"/>
      <c r="D335" s="14"/>
    </row>
    <row r="336" spans="1:4">
      <c r="A336" s="14" t="s">
        <v>1113</v>
      </c>
      <c r="B336" s="6" t="s">
        <v>1079</v>
      </c>
      <c r="C336" s="14"/>
      <c r="D336" s="14"/>
    </row>
    <row r="337" spans="1:4">
      <c r="A337" s="25" t="s">
        <v>1114</v>
      </c>
      <c r="B337" s="26" t="s">
        <v>1088</v>
      </c>
      <c r="C337" s="14"/>
      <c r="D337" s="14"/>
    </row>
    <row r="338" spans="1:4">
      <c r="A338" s="25" t="s">
        <v>1362</v>
      </c>
      <c r="B338" s="27" t="s">
        <v>387</v>
      </c>
      <c r="C338" s="15"/>
      <c r="D338" s="15"/>
    </row>
    <row r="340" spans="1:4" ht="38.25">
      <c r="A340" s="3" t="s">
        <v>10</v>
      </c>
      <c r="B340" s="1" t="s">
        <v>7</v>
      </c>
      <c r="C340" s="2" t="s">
        <v>8</v>
      </c>
      <c r="D340" s="2" t="s">
        <v>9</v>
      </c>
    </row>
    <row r="341" spans="1:4">
      <c r="A341" s="8" t="s">
        <v>1115</v>
      </c>
      <c r="B341" s="9" t="s">
        <v>1073</v>
      </c>
      <c r="C341" s="37"/>
      <c r="D341" s="38"/>
    </row>
    <row r="342" spans="1:4">
      <c r="A342" s="14"/>
      <c r="B342" s="11" t="s">
        <v>1074</v>
      </c>
      <c r="C342" s="33">
        <v>1</v>
      </c>
      <c r="D342" s="33"/>
    </row>
    <row r="343" spans="1:4">
      <c r="A343" s="14"/>
      <c r="B343" s="11" t="s">
        <v>14</v>
      </c>
      <c r="C343" s="36"/>
      <c r="D343" s="36"/>
    </row>
    <row r="344" spans="1:4">
      <c r="A344" s="14"/>
      <c r="B344" s="12" t="s">
        <v>1116</v>
      </c>
      <c r="C344" s="34">
        <f>C342*C343</f>
        <v>0</v>
      </c>
      <c r="D344" s="34"/>
    </row>
    <row r="345" spans="1:4">
      <c r="A345" s="14"/>
      <c r="B345" s="11" t="s">
        <v>16</v>
      </c>
      <c r="C345" s="33"/>
      <c r="D345" s="33"/>
    </row>
    <row r="346" spans="1:4">
      <c r="A346" s="14"/>
      <c r="B346" s="11" t="s">
        <v>17</v>
      </c>
      <c r="C346" s="33"/>
      <c r="D346" s="33"/>
    </row>
    <row r="347" spans="1:4">
      <c r="A347" s="13"/>
      <c r="B347" s="35" t="s">
        <v>18</v>
      </c>
      <c r="C347" s="35"/>
      <c r="D347" s="35"/>
    </row>
    <row r="348" spans="1:4">
      <c r="A348" s="19" t="s">
        <v>1118</v>
      </c>
      <c r="B348" s="6" t="s">
        <v>1076</v>
      </c>
      <c r="C348" s="20"/>
      <c r="D348" s="20"/>
    </row>
    <row r="349" spans="1:4">
      <c r="A349" s="14" t="s">
        <v>1119</v>
      </c>
      <c r="B349" s="6" t="s">
        <v>1077</v>
      </c>
      <c r="C349" s="14"/>
      <c r="D349" s="14"/>
    </row>
    <row r="350" spans="1:4">
      <c r="A350" s="14" t="s">
        <v>1120</v>
      </c>
      <c r="B350" s="6" t="s">
        <v>502</v>
      </c>
      <c r="C350" s="14"/>
      <c r="D350" s="14"/>
    </row>
    <row r="351" spans="1:4">
      <c r="A351" s="14" t="s">
        <v>1121</v>
      </c>
      <c r="B351" s="6" t="s">
        <v>1078</v>
      </c>
      <c r="C351" s="14"/>
      <c r="D351" s="14"/>
    </row>
    <row r="352" spans="1:4">
      <c r="A352" s="14" t="s">
        <v>1122</v>
      </c>
      <c r="B352" s="6" t="s">
        <v>1079</v>
      </c>
      <c r="C352" s="14"/>
      <c r="D352" s="14"/>
    </row>
    <row r="353" spans="1:4">
      <c r="A353" s="25" t="s">
        <v>1123</v>
      </c>
      <c r="B353" s="26" t="s">
        <v>1097</v>
      </c>
      <c r="C353" s="14"/>
      <c r="D353" s="14"/>
    </row>
    <row r="354" spans="1:4">
      <c r="A354" s="25" t="s">
        <v>1363</v>
      </c>
      <c r="B354" s="27" t="s">
        <v>387</v>
      </c>
      <c r="C354" s="15"/>
      <c r="D354" s="15"/>
    </row>
    <row r="356" spans="1:4" ht="38.25">
      <c r="A356" s="3" t="s">
        <v>10</v>
      </c>
      <c r="B356" s="1" t="s">
        <v>7</v>
      </c>
      <c r="C356" s="2" t="s">
        <v>8</v>
      </c>
      <c r="D356" s="2" t="s">
        <v>9</v>
      </c>
    </row>
    <row r="357" spans="1:4">
      <c r="A357" s="8" t="s">
        <v>1124</v>
      </c>
      <c r="B357" s="9" t="s">
        <v>1073</v>
      </c>
      <c r="C357" s="37"/>
      <c r="D357" s="38"/>
    </row>
    <row r="358" spans="1:4">
      <c r="A358" s="14"/>
      <c r="B358" s="11" t="s">
        <v>1074</v>
      </c>
      <c r="C358" s="33">
        <v>1</v>
      </c>
      <c r="D358" s="33"/>
    </row>
    <row r="359" spans="1:4">
      <c r="A359" s="14"/>
      <c r="B359" s="11" t="s">
        <v>14</v>
      </c>
      <c r="C359" s="36"/>
      <c r="D359" s="36"/>
    </row>
    <row r="360" spans="1:4">
      <c r="A360" s="14"/>
      <c r="B360" s="12" t="s">
        <v>1125</v>
      </c>
      <c r="C360" s="34">
        <f>C358*C359</f>
        <v>0</v>
      </c>
      <c r="D360" s="34"/>
    </row>
    <row r="361" spans="1:4">
      <c r="A361" s="14"/>
      <c r="B361" s="11" t="s">
        <v>16</v>
      </c>
      <c r="C361" s="33"/>
      <c r="D361" s="33"/>
    </row>
    <row r="362" spans="1:4">
      <c r="A362" s="14"/>
      <c r="B362" s="11" t="s">
        <v>17</v>
      </c>
      <c r="C362" s="33"/>
      <c r="D362" s="33"/>
    </row>
    <row r="363" spans="1:4">
      <c r="A363" s="13"/>
      <c r="B363" s="35" t="s">
        <v>18</v>
      </c>
      <c r="C363" s="35"/>
      <c r="D363" s="35"/>
    </row>
    <row r="364" spans="1:4">
      <c r="A364" s="19" t="s">
        <v>1127</v>
      </c>
      <c r="B364" s="6" t="s">
        <v>1107</v>
      </c>
      <c r="C364" s="20"/>
      <c r="D364" s="20"/>
    </row>
    <row r="365" spans="1:4">
      <c r="A365" s="14" t="s">
        <v>1128</v>
      </c>
      <c r="B365" s="6" t="s">
        <v>1108</v>
      </c>
      <c r="C365" s="14"/>
      <c r="D365" s="14"/>
    </row>
    <row r="366" spans="1:4">
      <c r="A366" s="14" t="s">
        <v>1129</v>
      </c>
      <c r="B366" s="6" t="s">
        <v>971</v>
      </c>
      <c r="C366" s="14"/>
      <c r="D366" s="14"/>
    </row>
    <row r="367" spans="1:4">
      <c r="A367" s="14" t="s">
        <v>1130</v>
      </c>
      <c r="B367" s="6" t="s">
        <v>1078</v>
      </c>
      <c r="C367" s="14"/>
      <c r="D367" s="14"/>
    </row>
    <row r="368" spans="1:4">
      <c r="A368" s="14" t="s">
        <v>1131</v>
      </c>
      <c r="B368" s="6" t="s">
        <v>1079</v>
      </c>
      <c r="C368" s="14"/>
      <c r="D368" s="14"/>
    </row>
    <row r="369" spans="1:4">
      <c r="A369" s="25" t="s">
        <v>1132</v>
      </c>
      <c r="B369" s="26" t="s">
        <v>1109</v>
      </c>
      <c r="C369" s="14"/>
      <c r="D369" s="14"/>
    </row>
    <row r="370" spans="1:4">
      <c r="A370" s="25" t="s">
        <v>1364</v>
      </c>
      <c r="B370" s="27" t="s">
        <v>387</v>
      </c>
      <c r="C370" s="15"/>
      <c r="D370" s="15"/>
    </row>
    <row r="372" spans="1:4" ht="38.25">
      <c r="A372" s="3" t="s">
        <v>10</v>
      </c>
      <c r="B372" s="1" t="s">
        <v>7</v>
      </c>
      <c r="C372" s="2" t="s">
        <v>8</v>
      </c>
      <c r="D372" s="2" t="s">
        <v>9</v>
      </c>
    </row>
    <row r="373" spans="1:4">
      <c r="A373" s="8" t="s">
        <v>1133</v>
      </c>
      <c r="B373" s="9" t="s">
        <v>1073</v>
      </c>
      <c r="C373" s="37"/>
      <c r="D373" s="38"/>
    </row>
    <row r="374" spans="1:4">
      <c r="A374" s="14"/>
      <c r="B374" s="11" t="s">
        <v>1074</v>
      </c>
      <c r="C374" s="33">
        <v>1</v>
      </c>
      <c r="D374" s="33"/>
    </row>
    <row r="375" spans="1:4">
      <c r="A375" s="14"/>
      <c r="B375" s="11" t="s">
        <v>14</v>
      </c>
      <c r="C375" s="36"/>
      <c r="D375" s="36"/>
    </row>
    <row r="376" spans="1:4">
      <c r="A376" s="14"/>
      <c r="B376" s="12" t="s">
        <v>1135</v>
      </c>
      <c r="C376" s="34">
        <f>C374*C375</f>
        <v>0</v>
      </c>
      <c r="D376" s="34"/>
    </row>
    <row r="377" spans="1:4">
      <c r="A377" s="14"/>
      <c r="B377" s="11" t="s">
        <v>16</v>
      </c>
      <c r="C377" s="33"/>
      <c r="D377" s="33"/>
    </row>
    <row r="378" spans="1:4">
      <c r="A378" s="14"/>
      <c r="B378" s="11" t="s">
        <v>17</v>
      </c>
      <c r="C378" s="33"/>
      <c r="D378" s="33"/>
    </row>
    <row r="379" spans="1:4">
      <c r="A379" s="13"/>
      <c r="B379" s="35" t="s">
        <v>18</v>
      </c>
      <c r="C379" s="35"/>
      <c r="D379" s="35"/>
    </row>
    <row r="380" spans="1:4">
      <c r="A380" s="19" t="s">
        <v>1140</v>
      </c>
      <c r="B380" s="6" t="s">
        <v>1107</v>
      </c>
      <c r="C380" s="20"/>
      <c r="D380" s="20"/>
    </row>
    <row r="381" spans="1:4">
      <c r="A381" s="14" t="s">
        <v>1141</v>
      </c>
      <c r="B381" s="6" t="s">
        <v>1108</v>
      </c>
      <c r="C381" s="14"/>
      <c r="D381" s="14"/>
    </row>
    <row r="382" spans="1:4">
      <c r="A382" s="14" t="s">
        <v>1142</v>
      </c>
      <c r="B382" s="6" t="s">
        <v>1066</v>
      </c>
      <c r="C382" s="14"/>
      <c r="D382" s="14"/>
    </row>
    <row r="383" spans="1:4">
      <c r="A383" s="14" t="s">
        <v>1143</v>
      </c>
      <c r="B383" s="6" t="s">
        <v>1078</v>
      </c>
      <c r="C383" s="14"/>
      <c r="D383" s="14"/>
    </row>
    <row r="384" spans="1:4">
      <c r="A384" s="14" t="s">
        <v>1365</v>
      </c>
      <c r="B384" s="6" t="s">
        <v>1079</v>
      </c>
      <c r="C384" s="14"/>
      <c r="D384" s="14"/>
    </row>
    <row r="385" spans="1:4">
      <c r="A385" s="25" t="s">
        <v>1366</v>
      </c>
      <c r="B385" s="26" t="s">
        <v>1117</v>
      </c>
      <c r="C385" s="14"/>
      <c r="D385" s="14"/>
    </row>
    <row r="386" spans="1:4">
      <c r="A386" s="25" t="s">
        <v>1367</v>
      </c>
      <c r="B386" s="27" t="s">
        <v>387</v>
      </c>
      <c r="C386" s="15"/>
      <c r="D386" s="15"/>
    </row>
    <row r="388" spans="1:4" ht="38.25">
      <c r="A388" s="3" t="s">
        <v>10</v>
      </c>
      <c r="B388" s="1" t="s">
        <v>7</v>
      </c>
      <c r="C388" s="2" t="s">
        <v>8</v>
      </c>
      <c r="D388" s="2" t="s">
        <v>9</v>
      </c>
    </row>
    <row r="389" spans="1:4">
      <c r="A389" s="8" t="s">
        <v>1144</v>
      </c>
      <c r="B389" s="9" t="s">
        <v>1073</v>
      </c>
      <c r="C389" s="37"/>
      <c r="D389" s="38"/>
    </row>
    <row r="390" spans="1:4">
      <c r="A390" s="14"/>
      <c r="B390" s="11" t="s">
        <v>1074</v>
      </c>
      <c r="C390" s="33">
        <v>1</v>
      </c>
      <c r="D390" s="33"/>
    </row>
    <row r="391" spans="1:4">
      <c r="A391" s="14"/>
      <c r="B391" s="11" t="s">
        <v>14</v>
      </c>
      <c r="C391" s="36"/>
      <c r="D391" s="36"/>
    </row>
    <row r="392" spans="1:4">
      <c r="A392" s="14"/>
      <c r="B392" s="12" t="s">
        <v>1146</v>
      </c>
      <c r="C392" s="34">
        <f>C390*C391</f>
        <v>0</v>
      </c>
      <c r="D392" s="34"/>
    </row>
    <row r="393" spans="1:4">
      <c r="A393" s="14"/>
      <c r="B393" s="11" t="s">
        <v>16</v>
      </c>
      <c r="C393" s="33"/>
      <c r="D393" s="33"/>
    </row>
    <row r="394" spans="1:4">
      <c r="A394" s="14"/>
      <c r="B394" s="11" t="s">
        <v>17</v>
      </c>
      <c r="C394" s="33"/>
      <c r="D394" s="33"/>
    </row>
    <row r="395" spans="1:4">
      <c r="A395" s="13"/>
      <c r="B395" s="35" t="s">
        <v>18</v>
      </c>
      <c r="C395" s="35"/>
      <c r="D395" s="35"/>
    </row>
    <row r="396" spans="1:4">
      <c r="A396" s="19" t="s">
        <v>1152</v>
      </c>
      <c r="B396" s="6" t="s">
        <v>1107</v>
      </c>
      <c r="C396" s="20"/>
      <c r="D396" s="20"/>
    </row>
    <row r="397" spans="1:4">
      <c r="A397" s="14" t="s">
        <v>1153</v>
      </c>
      <c r="B397" s="6" t="s">
        <v>1108</v>
      </c>
      <c r="C397" s="14"/>
      <c r="D397" s="14"/>
    </row>
    <row r="398" spans="1:4">
      <c r="A398" s="14" t="s">
        <v>1154</v>
      </c>
      <c r="B398" s="6" t="s">
        <v>502</v>
      </c>
      <c r="C398" s="14"/>
      <c r="D398" s="14"/>
    </row>
    <row r="399" spans="1:4">
      <c r="A399" s="14" t="s">
        <v>1155</v>
      </c>
      <c r="B399" s="6" t="s">
        <v>1078</v>
      </c>
      <c r="C399" s="14"/>
      <c r="D399" s="14"/>
    </row>
    <row r="400" spans="1:4">
      <c r="A400" s="14" t="s">
        <v>1156</v>
      </c>
      <c r="B400" s="6" t="s">
        <v>1079</v>
      </c>
      <c r="C400" s="14"/>
      <c r="D400" s="14"/>
    </row>
    <row r="401" spans="1:4">
      <c r="A401" s="25" t="s">
        <v>1368</v>
      </c>
      <c r="B401" s="26" t="s">
        <v>1126</v>
      </c>
      <c r="C401" s="14"/>
      <c r="D401" s="14"/>
    </row>
    <row r="402" spans="1:4">
      <c r="A402" s="25" t="s">
        <v>1369</v>
      </c>
      <c r="B402" s="27" t="s">
        <v>387</v>
      </c>
      <c r="C402" s="15"/>
      <c r="D402" s="15"/>
    </row>
    <row r="404" spans="1:4" ht="38.25">
      <c r="A404" s="3" t="s">
        <v>10</v>
      </c>
      <c r="B404" s="1" t="s">
        <v>7</v>
      </c>
      <c r="C404" s="2" t="s">
        <v>8</v>
      </c>
      <c r="D404" s="2" t="s">
        <v>9</v>
      </c>
    </row>
    <row r="405" spans="1:4">
      <c r="A405" s="8" t="s">
        <v>1157</v>
      </c>
      <c r="B405" s="9" t="s">
        <v>1134</v>
      </c>
      <c r="C405" s="37"/>
      <c r="D405" s="38"/>
    </row>
    <row r="406" spans="1:4">
      <c r="A406" s="14"/>
      <c r="B406" s="11" t="s">
        <v>13</v>
      </c>
      <c r="C406" s="33">
        <v>1</v>
      </c>
      <c r="D406" s="33"/>
    </row>
    <row r="407" spans="1:4">
      <c r="A407" s="14"/>
      <c r="B407" s="11" t="s">
        <v>14</v>
      </c>
      <c r="C407" s="36"/>
      <c r="D407" s="36"/>
    </row>
    <row r="408" spans="1:4">
      <c r="A408" s="14"/>
      <c r="B408" s="12" t="s">
        <v>1158</v>
      </c>
      <c r="C408" s="34">
        <f>C406*C407</f>
        <v>0</v>
      </c>
      <c r="D408" s="34"/>
    </row>
    <row r="409" spans="1:4">
      <c r="A409" s="14"/>
      <c r="B409" s="11" t="s">
        <v>16</v>
      </c>
      <c r="C409" s="33"/>
      <c r="D409" s="33"/>
    </row>
    <row r="410" spans="1:4">
      <c r="A410" s="14"/>
      <c r="B410" s="11" t="s">
        <v>17</v>
      </c>
      <c r="C410" s="33"/>
      <c r="D410" s="33"/>
    </row>
    <row r="411" spans="1:4">
      <c r="A411" s="13"/>
      <c r="B411" s="35" t="s">
        <v>18</v>
      </c>
      <c r="C411" s="35"/>
      <c r="D411" s="35"/>
    </row>
    <row r="412" spans="1:4">
      <c r="A412" s="19" t="s">
        <v>1163</v>
      </c>
      <c r="B412" s="6" t="s">
        <v>1136</v>
      </c>
      <c r="C412" s="20"/>
      <c r="D412" s="20"/>
    </row>
    <row r="413" spans="1:4">
      <c r="A413" s="14" t="s">
        <v>1164</v>
      </c>
      <c r="B413" s="6" t="s">
        <v>1137</v>
      </c>
      <c r="C413" s="14"/>
      <c r="D413" s="14"/>
    </row>
    <row r="414" spans="1:4">
      <c r="A414" s="14" t="s">
        <v>1165</v>
      </c>
      <c r="B414" s="6" t="s">
        <v>1138</v>
      </c>
      <c r="C414" s="14"/>
      <c r="D414" s="14"/>
    </row>
    <row r="415" spans="1:4">
      <c r="A415" s="25" t="s">
        <v>1166</v>
      </c>
      <c r="B415" s="26" t="s">
        <v>1139</v>
      </c>
      <c r="C415" s="14"/>
      <c r="D415" s="14"/>
    </row>
    <row r="416" spans="1:4">
      <c r="A416" s="25" t="s">
        <v>1370</v>
      </c>
      <c r="B416" s="27" t="s">
        <v>654</v>
      </c>
      <c r="C416" s="15"/>
      <c r="D416" s="15"/>
    </row>
    <row r="418" spans="1:4" ht="38.25">
      <c r="A418" s="3" t="s">
        <v>10</v>
      </c>
      <c r="B418" s="1" t="s">
        <v>7</v>
      </c>
      <c r="C418" s="2" t="s">
        <v>8</v>
      </c>
      <c r="D418" s="2" t="s">
        <v>9</v>
      </c>
    </row>
    <row r="419" spans="1:4">
      <c r="A419" s="8" t="s">
        <v>1167</v>
      </c>
      <c r="B419" s="9" t="s">
        <v>1145</v>
      </c>
      <c r="C419" s="37"/>
      <c r="D419" s="38"/>
    </row>
    <row r="420" spans="1:4">
      <c r="A420" s="14"/>
      <c r="B420" s="11" t="s">
        <v>13</v>
      </c>
      <c r="C420" s="33">
        <v>1</v>
      </c>
      <c r="D420" s="33"/>
    </row>
    <row r="421" spans="1:4">
      <c r="A421" s="14"/>
      <c r="B421" s="11" t="s">
        <v>14</v>
      </c>
      <c r="C421" s="36"/>
      <c r="D421" s="36"/>
    </row>
    <row r="422" spans="1:4">
      <c r="A422" s="14"/>
      <c r="B422" s="12" t="s">
        <v>1169</v>
      </c>
      <c r="C422" s="34">
        <f>C420*C421</f>
        <v>0</v>
      </c>
      <c r="D422" s="34"/>
    </row>
    <row r="423" spans="1:4">
      <c r="A423" s="14"/>
      <c r="B423" s="11" t="s">
        <v>16</v>
      </c>
      <c r="C423" s="33"/>
      <c r="D423" s="33"/>
    </row>
    <row r="424" spans="1:4">
      <c r="A424" s="14"/>
      <c r="B424" s="11" t="s">
        <v>17</v>
      </c>
      <c r="C424" s="33"/>
      <c r="D424" s="33"/>
    </row>
    <row r="425" spans="1:4">
      <c r="A425" s="13"/>
      <c r="B425" s="35" t="s">
        <v>18</v>
      </c>
      <c r="C425" s="35"/>
      <c r="D425" s="35"/>
    </row>
    <row r="426" spans="1:4">
      <c r="A426" s="19" t="s">
        <v>1177</v>
      </c>
      <c r="B426" s="6" t="s">
        <v>1147</v>
      </c>
      <c r="C426" s="20"/>
      <c r="D426" s="20"/>
    </row>
    <row r="427" spans="1:4">
      <c r="A427" s="14" t="s">
        <v>1178</v>
      </c>
      <c r="B427" s="6" t="s">
        <v>1148</v>
      </c>
      <c r="C427" s="14"/>
      <c r="D427" s="14"/>
    </row>
    <row r="428" spans="1:4">
      <c r="A428" s="14" t="s">
        <v>1179</v>
      </c>
      <c r="B428" s="6" t="s">
        <v>1149</v>
      </c>
      <c r="C428" s="14"/>
      <c r="D428" s="14"/>
    </row>
    <row r="429" spans="1:4">
      <c r="A429" s="14" t="s">
        <v>1180</v>
      </c>
      <c r="B429" s="6" t="s">
        <v>1150</v>
      </c>
      <c r="C429" s="14"/>
      <c r="D429" s="14"/>
    </row>
    <row r="430" spans="1:4">
      <c r="A430" s="25" t="s">
        <v>1181</v>
      </c>
      <c r="B430" s="26" t="s">
        <v>1151</v>
      </c>
      <c r="C430" s="14"/>
      <c r="D430" s="14"/>
    </row>
    <row r="431" spans="1:4">
      <c r="A431" s="25" t="s">
        <v>1182</v>
      </c>
      <c r="B431" s="27" t="s">
        <v>1371</v>
      </c>
      <c r="C431" s="15"/>
      <c r="D431" s="15"/>
    </row>
    <row r="433" spans="1:4" ht="38.25">
      <c r="A433" s="3" t="s">
        <v>10</v>
      </c>
      <c r="B433" s="1" t="s">
        <v>7</v>
      </c>
      <c r="C433" s="2" t="s">
        <v>8</v>
      </c>
      <c r="D433" s="2" t="s">
        <v>9</v>
      </c>
    </row>
    <row r="434" spans="1:4">
      <c r="A434" s="8" t="s">
        <v>1183</v>
      </c>
      <c r="B434" s="9" t="s">
        <v>1145</v>
      </c>
      <c r="C434" s="37"/>
      <c r="D434" s="38"/>
    </row>
    <row r="435" spans="1:4">
      <c r="A435" s="14"/>
      <c r="B435" s="11" t="s">
        <v>13</v>
      </c>
      <c r="C435" s="33">
        <v>1</v>
      </c>
      <c r="D435" s="33"/>
    </row>
    <row r="436" spans="1:4">
      <c r="A436" s="14"/>
      <c r="B436" s="11" t="s">
        <v>14</v>
      </c>
      <c r="C436" s="36"/>
      <c r="D436" s="36"/>
    </row>
    <row r="437" spans="1:4">
      <c r="A437" s="14"/>
      <c r="B437" s="12" t="s">
        <v>1185</v>
      </c>
      <c r="C437" s="34">
        <f>C435*C436</f>
        <v>0</v>
      </c>
      <c r="D437" s="34"/>
    </row>
    <row r="438" spans="1:4">
      <c r="A438" s="14"/>
      <c r="B438" s="11" t="s">
        <v>16</v>
      </c>
      <c r="C438" s="33"/>
      <c r="D438" s="33"/>
    </row>
    <row r="439" spans="1:4">
      <c r="A439" s="14"/>
      <c r="B439" s="11" t="s">
        <v>17</v>
      </c>
      <c r="C439" s="33"/>
      <c r="D439" s="33"/>
    </row>
    <row r="440" spans="1:4">
      <c r="A440" s="13"/>
      <c r="B440" s="35" t="s">
        <v>18</v>
      </c>
      <c r="C440" s="35"/>
      <c r="D440" s="35"/>
    </row>
    <row r="441" spans="1:4">
      <c r="A441" s="19" t="s">
        <v>1188</v>
      </c>
      <c r="B441" s="6" t="s">
        <v>1159</v>
      </c>
      <c r="C441" s="20"/>
      <c r="D441" s="20"/>
    </row>
    <row r="442" spans="1:4">
      <c r="A442" s="14" t="s">
        <v>1189</v>
      </c>
      <c r="B442" s="6" t="s">
        <v>1160</v>
      </c>
      <c r="C442" s="14"/>
      <c r="D442" s="14"/>
    </row>
    <row r="443" spans="1:4">
      <c r="A443" s="14" t="s">
        <v>1372</v>
      </c>
      <c r="B443" s="6" t="s">
        <v>1161</v>
      </c>
      <c r="C443" s="14"/>
      <c r="D443" s="14"/>
    </row>
    <row r="444" spans="1:4">
      <c r="A444" s="25" t="s">
        <v>1373</v>
      </c>
      <c r="B444" s="26" t="s">
        <v>1162</v>
      </c>
      <c r="C444" s="14"/>
      <c r="D444" s="14"/>
    </row>
    <row r="445" spans="1:4">
      <c r="A445" s="25" t="s">
        <v>1374</v>
      </c>
      <c r="B445" s="27" t="s">
        <v>1371</v>
      </c>
      <c r="C445" s="15"/>
      <c r="D445" s="15"/>
    </row>
    <row r="447" spans="1:4" ht="38.25">
      <c r="A447" s="3" t="s">
        <v>10</v>
      </c>
      <c r="B447" s="1" t="s">
        <v>7</v>
      </c>
      <c r="C447" s="2" t="s">
        <v>8</v>
      </c>
      <c r="D447" s="2" t="s">
        <v>9</v>
      </c>
    </row>
    <row r="448" spans="1:4">
      <c r="A448" s="8" t="s">
        <v>1190</v>
      </c>
      <c r="B448" s="9" t="s">
        <v>1168</v>
      </c>
      <c r="C448" s="37"/>
      <c r="D448" s="38"/>
    </row>
    <row r="449" spans="1:4">
      <c r="A449" s="14"/>
      <c r="B449" s="11" t="s">
        <v>13</v>
      </c>
      <c r="C449" s="33">
        <v>2</v>
      </c>
      <c r="D449" s="33"/>
    </row>
    <row r="450" spans="1:4">
      <c r="A450" s="14"/>
      <c r="B450" s="11" t="s">
        <v>14</v>
      </c>
      <c r="C450" s="36"/>
      <c r="D450" s="36"/>
    </row>
    <row r="451" spans="1:4">
      <c r="A451" s="14"/>
      <c r="B451" s="12" t="s">
        <v>1192</v>
      </c>
      <c r="C451" s="34">
        <f>C449*C450</f>
        <v>0</v>
      </c>
      <c r="D451" s="34"/>
    </row>
    <row r="452" spans="1:4">
      <c r="A452" s="14"/>
      <c r="B452" s="11" t="s">
        <v>16</v>
      </c>
      <c r="C452" s="33"/>
      <c r="D452" s="33"/>
    </row>
    <row r="453" spans="1:4">
      <c r="A453" s="14"/>
      <c r="B453" s="11" t="s">
        <v>17</v>
      </c>
      <c r="C453" s="33"/>
      <c r="D453" s="33"/>
    </row>
    <row r="454" spans="1:4">
      <c r="A454" s="13"/>
      <c r="B454" s="35" t="s">
        <v>18</v>
      </c>
      <c r="C454" s="35"/>
      <c r="D454" s="35"/>
    </row>
    <row r="455" spans="1:4">
      <c r="A455" s="19" t="s">
        <v>1195</v>
      </c>
      <c r="B455" s="6" t="s">
        <v>1170</v>
      </c>
      <c r="C455" s="20"/>
      <c r="D455" s="20"/>
    </row>
    <row r="456" spans="1:4">
      <c r="A456" s="19" t="s">
        <v>1196</v>
      </c>
      <c r="B456" s="6" t="s">
        <v>1171</v>
      </c>
      <c r="C456" s="20"/>
      <c r="D456" s="20"/>
    </row>
    <row r="457" spans="1:4">
      <c r="A457" s="19" t="s">
        <v>1375</v>
      </c>
      <c r="B457" s="6" t="s">
        <v>1172</v>
      </c>
      <c r="C457" s="20"/>
      <c r="D457" s="20"/>
    </row>
    <row r="458" spans="1:4">
      <c r="A458" s="19" t="s">
        <v>1376</v>
      </c>
      <c r="B458" s="6" t="s">
        <v>1173</v>
      </c>
      <c r="C458" s="20"/>
      <c r="D458" s="20"/>
    </row>
    <row r="459" spans="1:4">
      <c r="A459" s="14" t="s">
        <v>1377</v>
      </c>
      <c r="B459" s="6" t="s">
        <v>1174</v>
      </c>
      <c r="C459" s="14"/>
      <c r="D459" s="14"/>
    </row>
    <row r="460" spans="1:4">
      <c r="A460" s="14" t="s">
        <v>1378</v>
      </c>
      <c r="B460" s="6" t="s">
        <v>1175</v>
      </c>
      <c r="C460" s="14"/>
      <c r="D460" s="14"/>
    </row>
    <row r="461" spans="1:4">
      <c r="A461" s="25" t="s">
        <v>1379</v>
      </c>
      <c r="B461" s="26" t="s">
        <v>1176</v>
      </c>
      <c r="C461" s="14"/>
      <c r="D461" s="14"/>
    </row>
    <row r="462" spans="1:4">
      <c r="A462" s="25" t="s">
        <v>1380</v>
      </c>
      <c r="B462" s="27" t="s">
        <v>506</v>
      </c>
      <c r="C462" s="15"/>
      <c r="D462" s="15"/>
    </row>
    <row r="464" spans="1:4" ht="38.25">
      <c r="A464" s="3" t="s">
        <v>10</v>
      </c>
      <c r="B464" s="1" t="s">
        <v>7</v>
      </c>
      <c r="C464" s="2" t="s">
        <v>8</v>
      </c>
      <c r="D464" s="2" t="s">
        <v>9</v>
      </c>
    </row>
    <row r="465" spans="1:4">
      <c r="A465" s="8" t="s">
        <v>1197</v>
      </c>
      <c r="B465" s="9" t="s">
        <v>1184</v>
      </c>
      <c r="C465" s="37"/>
      <c r="D465" s="38"/>
    </row>
    <row r="466" spans="1:4">
      <c r="A466" s="14"/>
      <c r="B466" s="11" t="s">
        <v>13</v>
      </c>
      <c r="C466" s="33">
        <v>2</v>
      </c>
      <c r="D466" s="33"/>
    </row>
    <row r="467" spans="1:4">
      <c r="A467" s="14"/>
      <c r="B467" s="11" t="s">
        <v>14</v>
      </c>
      <c r="C467" s="36"/>
      <c r="D467" s="36"/>
    </row>
    <row r="468" spans="1:4">
      <c r="A468" s="14"/>
      <c r="B468" s="12" t="s">
        <v>1199</v>
      </c>
      <c r="C468" s="34">
        <f>C466*C467</f>
        <v>0</v>
      </c>
      <c r="D468" s="34"/>
    </row>
    <row r="469" spans="1:4">
      <c r="A469" s="14"/>
      <c r="B469" s="11" t="s">
        <v>16</v>
      </c>
      <c r="C469" s="33"/>
      <c r="D469" s="33"/>
    </row>
    <row r="470" spans="1:4">
      <c r="A470" s="14"/>
      <c r="B470" s="11" t="s">
        <v>17</v>
      </c>
      <c r="C470" s="33"/>
      <c r="D470" s="33"/>
    </row>
    <row r="471" spans="1:4">
      <c r="A471" s="13"/>
      <c r="B471" s="35" t="s">
        <v>18</v>
      </c>
      <c r="C471" s="35"/>
      <c r="D471" s="35"/>
    </row>
    <row r="472" spans="1:4">
      <c r="A472" s="19" t="s">
        <v>1203</v>
      </c>
      <c r="B472" s="6" t="s">
        <v>1186</v>
      </c>
      <c r="C472" s="20"/>
      <c r="D472" s="20"/>
    </row>
    <row r="473" spans="1:4">
      <c r="A473" s="25" t="s">
        <v>1204</v>
      </c>
      <c r="B473" s="26" t="s">
        <v>1187</v>
      </c>
      <c r="C473" s="20"/>
      <c r="D473" s="20"/>
    </row>
    <row r="474" spans="1:4">
      <c r="A474" s="25" t="s">
        <v>1205</v>
      </c>
      <c r="B474" s="27" t="s">
        <v>506</v>
      </c>
      <c r="C474" s="15"/>
      <c r="D474" s="15"/>
    </row>
    <row r="476" spans="1:4" ht="38.25">
      <c r="A476" s="3" t="s">
        <v>10</v>
      </c>
      <c r="B476" s="1" t="s">
        <v>7</v>
      </c>
      <c r="C476" s="2" t="s">
        <v>8</v>
      </c>
      <c r="D476" s="2" t="s">
        <v>9</v>
      </c>
    </row>
    <row r="477" spans="1:4">
      <c r="A477" s="8" t="s">
        <v>1206</v>
      </c>
      <c r="B477" s="9" t="s">
        <v>1191</v>
      </c>
      <c r="C477" s="37"/>
      <c r="D477" s="38"/>
    </row>
    <row r="478" spans="1:4">
      <c r="A478" s="14"/>
      <c r="B478" s="11" t="s">
        <v>13</v>
      </c>
      <c r="C478" s="33">
        <v>2</v>
      </c>
      <c r="D478" s="33"/>
    </row>
    <row r="479" spans="1:4">
      <c r="A479" s="14"/>
      <c r="B479" s="11" t="s">
        <v>14</v>
      </c>
      <c r="C479" s="36"/>
      <c r="D479" s="36"/>
    </row>
    <row r="480" spans="1:4">
      <c r="A480" s="14"/>
      <c r="B480" s="12" t="s">
        <v>1208</v>
      </c>
      <c r="C480" s="34">
        <f>C478*C479</f>
        <v>0</v>
      </c>
      <c r="D480" s="34"/>
    </row>
    <row r="481" spans="1:4">
      <c r="A481" s="14"/>
      <c r="B481" s="11" t="s">
        <v>16</v>
      </c>
      <c r="C481" s="33"/>
      <c r="D481" s="33"/>
    </row>
    <row r="482" spans="1:4">
      <c r="A482" s="14"/>
      <c r="B482" s="11" t="s">
        <v>17</v>
      </c>
      <c r="C482" s="33"/>
      <c r="D482" s="33"/>
    </row>
    <row r="483" spans="1:4">
      <c r="A483" s="13"/>
      <c r="B483" s="35" t="s">
        <v>18</v>
      </c>
      <c r="C483" s="35"/>
      <c r="D483" s="35"/>
    </row>
    <row r="484" spans="1:4">
      <c r="A484" s="19" t="s">
        <v>1217</v>
      </c>
      <c r="B484" s="6" t="s">
        <v>1193</v>
      </c>
      <c r="C484" s="20"/>
      <c r="D484" s="20"/>
    </row>
    <row r="485" spans="1:4">
      <c r="A485" s="25" t="s">
        <v>1218</v>
      </c>
      <c r="B485" s="26" t="s">
        <v>1194</v>
      </c>
      <c r="C485" s="20"/>
      <c r="D485" s="20"/>
    </row>
    <row r="486" spans="1:4">
      <c r="A486" s="25" t="s">
        <v>1219</v>
      </c>
      <c r="B486" s="27" t="s">
        <v>506</v>
      </c>
      <c r="C486" s="15"/>
      <c r="D486" s="15"/>
    </row>
    <row r="488" spans="1:4" ht="38.25">
      <c r="A488" s="3" t="s">
        <v>10</v>
      </c>
      <c r="B488" s="1" t="s">
        <v>7</v>
      </c>
      <c r="C488" s="2" t="s">
        <v>8</v>
      </c>
      <c r="D488" s="2" t="s">
        <v>9</v>
      </c>
    </row>
    <row r="489" spans="1:4">
      <c r="A489" s="8" t="s">
        <v>1220</v>
      </c>
      <c r="B489" s="9" t="s">
        <v>1198</v>
      </c>
      <c r="C489" s="37"/>
      <c r="D489" s="38"/>
    </row>
    <row r="490" spans="1:4">
      <c r="A490" s="14"/>
      <c r="B490" s="11" t="s">
        <v>13</v>
      </c>
      <c r="C490" s="33">
        <v>1</v>
      </c>
      <c r="D490" s="33"/>
    </row>
    <row r="491" spans="1:4">
      <c r="A491" s="14"/>
      <c r="B491" s="11" t="s">
        <v>14</v>
      </c>
      <c r="C491" s="36"/>
      <c r="D491" s="36"/>
    </row>
    <row r="492" spans="1:4">
      <c r="A492" s="14"/>
      <c r="B492" s="12" t="s">
        <v>1222</v>
      </c>
      <c r="C492" s="34">
        <f>C490*C491</f>
        <v>0</v>
      </c>
      <c r="D492" s="34"/>
    </row>
    <row r="493" spans="1:4">
      <c r="A493" s="14"/>
      <c r="B493" s="11" t="s">
        <v>16</v>
      </c>
      <c r="C493" s="33"/>
      <c r="D493" s="33"/>
    </row>
    <row r="494" spans="1:4">
      <c r="A494" s="14"/>
      <c r="B494" s="11" t="s">
        <v>17</v>
      </c>
      <c r="C494" s="33"/>
      <c r="D494" s="33"/>
    </row>
    <row r="495" spans="1:4">
      <c r="A495" s="13"/>
      <c r="B495" s="35" t="s">
        <v>18</v>
      </c>
      <c r="C495" s="35"/>
      <c r="D495" s="35"/>
    </row>
    <row r="496" spans="1:4">
      <c r="A496" s="19" t="s">
        <v>1226</v>
      </c>
      <c r="B496" s="6" t="s">
        <v>1200</v>
      </c>
      <c r="C496" s="20"/>
      <c r="D496" s="20"/>
    </row>
    <row r="497" spans="1:4">
      <c r="A497" s="19" t="s">
        <v>1227</v>
      </c>
      <c r="B497" s="6" t="s">
        <v>1201</v>
      </c>
      <c r="C497" s="20"/>
      <c r="D497" s="20"/>
    </row>
    <row r="498" spans="1:4">
      <c r="A498" s="25" t="s">
        <v>1228</v>
      </c>
      <c r="B498" s="26" t="s">
        <v>1202</v>
      </c>
      <c r="C498" s="20"/>
      <c r="D498" s="20"/>
    </row>
    <row r="499" spans="1:4">
      <c r="A499" s="25" t="s">
        <v>1229</v>
      </c>
      <c r="B499" s="27" t="s">
        <v>506</v>
      </c>
      <c r="C499" s="15"/>
      <c r="D499" s="15"/>
    </row>
    <row r="501" spans="1:4" ht="38.25">
      <c r="A501" s="3" t="s">
        <v>10</v>
      </c>
      <c r="B501" s="1" t="s">
        <v>7</v>
      </c>
      <c r="C501" s="2" t="s">
        <v>8</v>
      </c>
      <c r="D501" s="2" t="s">
        <v>9</v>
      </c>
    </row>
    <row r="502" spans="1:4">
      <c r="A502" s="8" t="s">
        <v>1230</v>
      </c>
      <c r="B502" s="9" t="s">
        <v>1207</v>
      </c>
      <c r="C502" s="37"/>
      <c r="D502" s="38"/>
    </row>
    <row r="503" spans="1:4">
      <c r="A503" s="14"/>
      <c r="B503" s="11" t="s">
        <v>13</v>
      </c>
      <c r="C503" s="33">
        <v>5</v>
      </c>
      <c r="D503" s="33"/>
    </row>
    <row r="504" spans="1:4">
      <c r="A504" s="14"/>
      <c r="B504" s="11" t="s">
        <v>14</v>
      </c>
      <c r="C504" s="36"/>
      <c r="D504" s="36"/>
    </row>
    <row r="505" spans="1:4">
      <c r="A505" s="14"/>
      <c r="B505" s="12" t="s">
        <v>1232</v>
      </c>
      <c r="C505" s="34">
        <f>C503*C504</f>
        <v>0</v>
      </c>
      <c r="D505" s="34"/>
    </row>
    <row r="506" spans="1:4">
      <c r="A506" s="14"/>
      <c r="B506" s="11" t="s">
        <v>16</v>
      </c>
      <c r="C506" s="33"/>
      <c r="D506" s="33"/>
    </row>
    <row r="507" spans="1:4">
      <c r="A507" s="14"/>
      <c r="B507" s="11" t="s">
        <v>17</v>
      </c>
      <c r="C507" s="33"/>
      <c r="D507" s="33"/>
    </row>
    <row r="508" spans="1:4">
      <c r="A508" s="13"/>
      <c r="B508" s="35" t="s">
        <v>18</v>
      </c>
      <c r="C508" s="35"/>
      <c r="D508" s="35"/>
    </row>
    <row r="509" spans="1:4">
      <c r="A509" s="19" t="s">
        <v>1234</v>
      </c>
      <c r="B509" s="6" t="s">
        <v>1209</v>
      </c>
      <c r="C509" s="20"/>
      <c r="D509" s="20"/>
    </row>
    <row r="510" spans="1:4">
      <c r="A510" s="19" t="s">
        <v>1235</v>
      </c>
      <c r="B510" s="6" t="s">
        <v>1210</v>
      </c>
      <c r="C510" s="20"/>
      <c r="D510" s="20"/>
    </row>
    <row r="511" spans="1:4">
      <c r="A511" s="19" t="s">
        <v>1236</v>
      </c>
      <c r="B511" s="6" t="s">
        <v>1211</v>
      </c>
      <c r="C511" s="20"/>
      <c r="D511" s="20"/>
    </row>
    <row r="512" spans="1:4">
      <c r="A512" s="19" t="s">
        <v>1381</v>
      </c>
      <c r="B512" s="6" t="s">
        <v>1212</v>
      </c>
      <c r="C512" s="20"/>
      <c r="D512" s="20"/>
    </row>
    <row r="513" spans="1:4">
      <c r="A513" s="19" t="s">
        <v>1382</v>
      </c>
      <c r="B513" s="6" t="s">
        <v>1213</v>
      </c>
      <c r="C513" s="20"/>
      <c r="D513" s="20"/>
    </row>
    <row r="514" spans="1:4">
      <c r="A514" s="19" t="s">
        <v>1383</v>
      </c>
      <c r="B514" s="6" t="s">
        <v>1214</v>
      </c>
      <c r="C514" s="20"/>
      <c r="D514" s="20"/>
    </row>
    <row r="515" spans="1:4">
      <c r="A515" s="19" t="s">
        <v>1384</v>
      </c>
      <c r="B515" s="6" t="s">
        <v>1215</v>
      </c>
      <c r="C515" s="20"/>
      <c r="D515" s="20"/>
    </row>
    <row r="516" spans="1:4">
      <c r="A516" s="25" t="s">
        <v>1385</v>
      </c>
      <c r="B516" s="26" t="s">
        <v>1216</v>
      </c>
      <c r="C516" s="20"/>
      <c r="D516" s="20"/>
    </row>
    <row r="517" spans="1:4">
      <c r="A517" s="25" t="s">
        <v>1386</v>
      </c>
      <c r="B517" s="27" t="s">
        <v>1337</v>
      </c>
      <c r="C517" s="15"/>
      <c r="D517" s="15"/>
    </row>
    <row r="519" spans="1:4" ht="38.25">
      <c r="A519" s="3" t="s">
        <v>10</v>
      </c>
      <c r="B519" s="1" t="s">
        <v>7</v>
      </c>
      <c r="C519" s="2" t="s">
        <v>8</v>
      </c>
      <c r="D519" s="2" t="s">
        <v>9</v>
      </c>
    </row>
    <row r="520" spans="1:4">
      <c r="A520" s="8" t="s">
        <v>1237</v>
      </c>
      <c r="B520" s="9" t="s">
        <v>1221</v>
      </c>
      <c r="C520" s="37"/>
      <c r="D520" s="38"/>
    </row>
    <row r="521" spans="1:4">
      <c r="A521" s="14"/>
      <c r="B521" s="11" t="s">
        <v>13</v>
      </c>
      <c r="C521" s="33">
        <v>5</v>
      </c>
      <c r="D521" s="33"/>
    </row>
    <row r="522" spans="1:4">
      <c r="A522" s="14"/>
      <c r="B522" s="11" t="s">
        <v>14</v>
      </c>
      <c r="C522" s="36"/>
      <c r="D522" s="36"/>
    </row>
    <row r="523" spans="1:4">
      <c r="A523" s="14"/>
      <c r="B523" s="12" t="s">
        <v>1239</v>
      </c>
      <c r="C523" s="34">
        <f>C521*C522</f>
        <v>0</v>
      </c>
      <c r="D523" s="34"/>
    </row>
    <row r="524" spans="1:4">
      <c r="A524" s="14"/>
      <c r="B524" s="11" t="s">
        <v>16</v>
      </c>
      <c r="C524" s="33"/>
      <c r="D524" s="33"/>
    </row>
    <row r="525" spans="1:4">
      <c r="A525" s="14"/>
      <c r="B525" s="11" t="s">
        <v>17</v>
      </c>
      <c r="C525" s="33"/>
      <c r="D525" s="33"/>
    </row>
    <row r="526" spans="1:4">
      <c r="A526" s="13"/>
      <c r="B526" s="35" t="s">
        <v>18</v>
      </c>
      <c r="C526" s="35"/>
      <c r="D526" s="35"/>
    </row>
    <row r="527" spans="1:4">
      <c r="A527" s="19" t="s">
        <v>1241</v>
      </c>
      <c r="B527" s="6" t="s">
        <v>1223</v>
      </c>
      <c r="C527" s="20"/>
      <c r="D527" s="20"/>
    </row>
    <row r="528" spans="1:4">
      <c r="A528" s="19" t="s">
        <v>1242</v>
      </c>
      <c r="B528" s="6" t="s">
        <v>1210</v>
      </c>
      <c r="C528" s="20"/>
      <c r="D528" s="20"/>
    </row>
    <row r="529" spans="1:4">
      <c r="A529" s="19" t="s">
        <v>1243</v>
      </c>
      <c r="B529" s="6" t="s">
        <v>1212</v>
      </c>
      <c r="C529" s="20"/>
      <c r="D529" s="20"/>
    </row>
    <row r="530" spans="1:4">
      <c r="A530" s="19" t="s">
        <v>1387</v>
      </c>
      <c r="B530" s="6" t="s">
        <v>1224</v>
      </c>
      <c r="C530" s="20"/>
      <c r="D530" s="20"/>
    </row>
    <row r="531" spans="1:4">
      <c r="A531" s="25" t="s">
        <v>1388</v>
      </c>
      <c r="B531" s="26" t="s">
        <v>1225</v>
      </c>
      <c r="C531" s="20"/>
      <c r="D531" s="20"/>
    </row>
    <row r="532" spans="1:4">
      <c r="A532" s="25" t="s">
        <v>1389</v>
      </c>
      <c r="B532" s="27" t="s">
        <v>1337</v>
      </c>
      <c r="C532" s="15"/>
      <c r="D532" s="15"/>
    </row>
    <row r="534" spans="1:4" ht="38.25">
      <c r="A534" s="3" t="s">
        <v>10</v>
      </c>
      <c r="B534" s="1" t="s">
        <v>7</v>
      </c>
      <c r="C534" s="2" t="s">
        <v>8</v>
      </c>
      <c r="D534" s="2" t="s">
        <v>9</v>
      </c>
    </row>
    <row r="535" spans="1:4">
      <c r="A535" s="8" t="s">
        <v>1244</v>
      </c>
      <c r="B535" s="9" t="s">
        <v>1231</v>
      </c>
      <c r="C535" s="37"/>
      <c r="D535" s="38"/>
    </row>
    <row r="536" spans="1:4">
      <c r="A536" s="14"/>
      <c r="B536" s="11" t="s">
        <v>13</v>
      </c>
      <c r="C536" s="33">
        <v>6</v>
      </c>
      <c r="D536" s="33"/>
    </row>
    <row r="537" spans="1:4">
      <c r="A537" s="14"/>
      <c r="B537" s="11" t="s">
        <v>14</v>
      </c>
      <c r="C537" s="36"/>
      <c r="D537" s="36"/>
    </row>
    <row r="538" spans="1:4">
      <c r="A538" s="14"/>
      <c r="B538" s="12" t="s">
        <v>1246</v>
      </c>
      <c r="C538" s="34">
        <f>C536*C537</f>
        <v>0</v>
      </c>
      <c r="D538" s="34"/>
    </row>
    <row r="539" spans="1:4">
      <c r="A539" s="14"/>
      <c r="B539" s="11" t="s">
        <v>16</v>
      </c>
      <c r="C539" s="33"/>
      <c r="D539" s="33"/>
    </row>
    <row r="540" spans="1:4">
      <c r="A540" s="14"/>
      <c r="B540" s="11" t="s">
        <v>17</v>
      </c>
      <c r="C540" s="33"/>
      <c r="D540" s="33"/>
    </row>
    <row r="541" spans="1:4">
      <c r="A541" s="13"/>
      <c r="B541" s="35" t="s">
        <v>18</v>
      </c>
      <c r="C541" s="35"/>
      <c r="D541" s="35"/>
    </row>
    <row r="542" spans="1:4">
      <c r="A542" s="19" t="s">
        <v>1250</v>
      </c>
      <c r="B542" s="6" t="s">
        <v>1223</v>
      </c>
      <c r="C542" s="20"/>
      <c r="D542" s="20"/>
    </row>
    <row r="543" spans="1:4">
      <c r="A543" s="19" t="s">
        <v>1251</v>
      </c>
      <c r="B543" s="6" t="s">
        <v>1210</v>
      </c>
      <c r="C543" s="20"/>
      <c r="D543" s="20"/>
    </row>
    <row r="544" spans="1:4">
      <c r="A544" s="25" t="s">
        <v>1252</v>
      </c>
      <c r="B544" s="26" t="s">
        <v>1233</v>
      </c>
      <c r="C544" s="20"/>
      <c r="D544" s="20"/>
    </row>
    <row r="545" spans="1:4">
      <c r="A545" s="25" t="s">
        <v>1390</v>
      </c>
      <c r="B545" s="27" t="s">
        <v>1337</v>
      </c>
      <c r="C545" s="15"/>
      <c r="D545" s="15"/>
    </row>
    <row r="547" spans="1:4" ht="38.25">
      <c r="A547" s="3" t="s">
        <v>10</v>
      </c>
      <c r="B547" s="1" t="s">
        <v>7</v>
      </c>
      <c r="C547" s="2" t="s">
        <v>8</v>
      </c>
      <c r="D547" s="2" t="s">
        <v>9</v>
      </c>
    </row>
    <row r="548" spans="1:4">
      <c r="A548" s="8" t="s">
        <v>1253</v>
      </c>
      <c r="B548" s="9" t="s">
        <v>1238</v>
      </c>
      <c r="C548" s="37"/>
      <c r="D548" s="38"/>
    </row>
    <row r="549" spans="1:4">
      <c r="A549" s="14"/>
      <c r="B549" s="11" t="s">
        <v>13</v>
      </c>
      <c r="C549" s="33">
        <v>5</v>
      </c>
      <c r="D549" s="33"/>
    </row>
    <row r="550" spans="1:4">
      <c r="A550" s="14"/>
      <c r="B550" s="11" t="s">
        <v>14</v>
      </c>
      <c r="C550" s="36"/>
      <c r="D550" s="36"/>
    </row>
    <row r="551" spans="1:4">
      <c r="A551" s="14"/>
      <c r="B551" s="12" t="s">
        <v>1255</v>
      </c>
      <c r="C551" s="34">
        <f>C549*C550</f>
        <v>0</v>
      </c>
      <c r="D551" s="34"/>
    </row>
    <row r="552" spans="1:4">
      <c r="A552" s="14"/>
      <c r="B552" s="11" t="s">
        <v>16</v>
      </c>
      <c r="C552" s="33"/>
      <c r="D552" s="33"/>
    </row>
    <row r="553" spans="1:4">
      <c r="A553" s="14"/>
      <c r="B553" s="11" t="s">
        <v>17</v>
      </c>
      <c r="C553" s="33"/>
      <c r="D553" s="33"/>
    </row>
    <row r="554" spans="1:4">
      <c r="A554" s="13"/>
      <c r="B554" s="35" t="s">
        <v>18</v>
      </c>
      <c r="C554" s="35"/>
      <c r="D554" s="35"/>
    </row>
    <row r="555" spans="1:4">
      <c r="A555" s="19" t="s">
        <v>1259</v>
      </c>
      <c r="B555" s="6" t="s">
        <v>1223</v>
      </c>
      <c r="C555" s="20"/>
      <c r="D555" s="20"/>
    </row>
    <row r="556" spans="1:4">
      <c r="A556" s="19" t="s">
        <v>1260</v>
      </c>
      <c r="B556" s="6" t="s">
        <v>1210</v>
      </c>
      <c r="C556" s="20"/>
      <c r="D556" s="20"/>
    </row>
    <row r="557" spans="1:4">
      <c r="A557" s="25" t="s">
        <v>1261</v>
      </c>
      <c r="B557" s="26" t="s">
        <v>1240</v>
      </c>
      <c r="C557" s="20"/>
      <c r="D557" s="20"/>
    </row>
    <row r="558" spans="1:4">
      <c r="A558" s="25" t="s">
        <v>1391</v>
      </c>
      <c r="B558" s="27" t="s">
        <v>1337</v>
      </c>
      <c r="C558" s="15"/>
      <c r="D558" s="15"/>
    </row>
    <row r="560" spans="1:4" ht="38.25">
      <c r="A560" s="3" t="s">
        <v>10</v>
      </c>
      <c r="B560" s="1" t="s">
        <v>7</v>
      </c>
      <c r="C560" s="2" t="s">
        <v>8</v>
      </c>
      <c r="D560" s="2" t="s">
        <v>9</v>
      </c>
    </row>
    <row r="561" spans="1:4">
      <c r="A561" s="8" t="s">
        <v>1262</v>
      </c>
      <c r="B561" s="9" t="s">
        <v>1263</v>
      </c>
      <c r="C561" s="37"/>
      <c r="D561" s="38"/>
    </row>
    <row r="562" spans="1:4">
      <c r="A562" s="14"/>
      <c r="B562" s="11" t="s">
        <v>13</v>
      </c>
      <c r="C562" s="33">
        <v>1</v>
      </c>
      <c r="D562" s="33"/>
    </row>
    <row r="563" spans="1:4">
      <c r="A563" s="14"/>
      <c r="B563" s="11" t="s">
        <v>14</v>
      </c>
      <c r="C563" s="36"/>
      <c r="D563" s="36"/>
    </row>
    <row r="564" spans="1:4">
      <c r="A564" s="14"/>
      <c r="B564" s="12" t="s">
        <v>1264</v>
      </c>
      <c r="C564" s="34">
        <f>C562*C563</f>
        <v>0</v>
      </c>
      <c r="D564" s="34"/>
    </row>
    <row r="565" spans="1:4">
      <c r="A565" s="14"/>
      <c r="B565" s="11" t="s">
        <v>16</v>
      </c>
      <c r="C565" s="33"/>
      <c r="D565" s="33"/>
    </row>
    <row r="566" spans="1:4">
      <c r="A566" s="14"/>
      <c r="B566" s="11" t="s">
        <v>17</v>
      </c>
      <c r="C566" s="33"/>
      <c r="D566" s="33"/>
    </row>
    <row r="567" spans="1:4">
      <c r="A567" s="13"/>
      <c r="B567" s="35" t="s">
        <v>18</v>
      </c>
      <c r="C567" s="35"/>
      <c r="D567" s="35"/>
    </row>
    <row r="568" spans="1:4">
      <c r="A568" s="19" t="s">
        <v>1272</v>
      </c>
      <c r="B568" s="6" t="s">
        <v>1265</v>
      </c>
      <c r="C568" s="20"/>
      <c r="D568" s="20"/>
    </row>
    <row r="569" spans="1:4">
      <c r="A569" s="19" t="s">
        <v>1273</v>
      </c>
      <c r="B569" s="6" t="s">
        <v>1266</v>
      </c>
      <c r="C569" s="20"/>
      <c r="D569" s="20"/>
    </row>
    <row r="570" spans="1:4">
      <c r="A570" s="19" t="s">
        <v>1274</v>
      </c>
      <c r="B570" s="6" t="s">
        <v>1267</v>
      </c>
      <c r="C570" s="20"/>
      <c r="D570" s="20"/>
    </row>
    <row r="571" spans="1:4">
      <c r="A571" s="19" t="s">
        <v>1275</v>
      </c>
      <c r="B571" s="6" t="s">
        <v>1268</v>
      </c>
      <c r="C571" s="20"/>
      <c r="D571" s="20"/>
    </row>
    <row r="572" spans="1:4">
      <c r="A572" s="19" t="s">
        <v>1276</v>
      </c>
      <c r="B572" s="6" t="s">
        <v>1269</v>
      </c>
      <c r="C572" s="20"/>
      <c r="D572" s="20"/>
    </row>
    <row r="573" spans="1:4">
      <c r="A573" s="19" t="s">
        <v>1277</v>
      </c>
      <c r="B573" s="6" t="s">
        <v>1270</v>
      </c>
      <c r="C573" s="20"/>
      <c r="D573" s="20"/>
    </row>
    <row r="574" spans="1:4">
      <c r="A574" s="25" t="s">
        <v>1278</v>
      </c>
      <c r="B574" s="26" t="s">
        <v>1271</v>
      </c>
      <c r="C574" s="20"/>
      <c r="D574" s="20"/>
    </row>
    <row r="575" spans="1:4">
      <c r="A575" s="25" t="s">
        <v>1392</v>
      </c>
      <c r="B575" s="27" t="s">
        <v>506</v>
      </c>
      <c r="C575" s="15"/>
      <c r="D575" s="15"/>
    </row>
    <row r="577" spans="1:4" ht="38.25">
      <c r="A577" s="3" t="s">
        <v>10</v>
      </c>
      <c r="B577" s="1" t="s">
        <v>7</v>
      </c>
      <c r="C577" s="2" t="s">
        <v>8</v>
      </c>
      <c r="D577" s="2" t="s">
        <v>9</v>
      </c>
    </row>
    <row r="578" spans="1:4">
      <c r="A578" s="8" t="s">
        <v>1279</v>
      </c>
      <c r="B578" s="9" t="s">
        <v>1263</v>
      </c>
      <c r="C578" s="37"/>
      <c r="D578" s="38"/>
    </row>
    <row r="579" spans="1:4">
      <c r="A579" s="14"/>
      <c r="B579" s="11" t="s">
        <v>13</v>
      </c>
      <c r="C579" s="33">
        <v>1</v>
      </c>
      <c r="D579" s="33"/>
    </row>
    <row r="580" spans="1:4">
      <c r="A580" s="14"/>
      <c r="B580" s="11" t="s">
        <v>14</v>
      </c>
      <c r="C580" s="36"/>
      <c r="D580" s="36"/>
    </row>
    <row r="581" spans="1:4">
      <c r="A581" s="14"/>
      <c r="B581" s="12" t="s">
        <v>1280</v>
      </c>
      <c r="C581" s="34">
        <f>C579*C580</f>
        <v>0</v>
      </c>
      <c r="D581" s="34"/>
    </row>
    <row r="582" spans="1:4">
      <c r="A582" s="14"/>
      <c r="B582" s="11" t="s">
        <v>16</v>
      </c>
      <c r="C582" s="33"/>
      <c r="D582" s="33"/>
    </row>
    <row r="583" spans="1:4">
      <c r="A583" s="14"/>
      <c r="B583" s="11" t="s">
        <v>17</v>
      </c>
      <c r="C583" s="33"/>
      <c r="D583" s="33"/>
    </row>
    <row r="584" spans="1:4">
      <c r="A584" s="13"/>
      <c r="B584" s="35" t="s">
        <v>18</v>
      </c>
      <c r="C584" s="35"/>
      <c r="D584" s="35"/>
    </row>
    <row r="585" spans="1:4">
      <c r="A585" s="19" t="s">
        <v>1284</v>
      </c>
      <c r="B585" s="6" t="s">
        <v>1265</v>
      </c>
      <c r="C585" s="20"/>
      <c r="D585" s="20"/>
    </row>
    <row r="586" spans="1:4">
      <c r="A586" s="19" t="s">
        <v>1285</v>
      </c>
      <c r="B586" s="6" t="s">
        <v>1281</v>
      </c>
      <c r="C586" s="20"/>
      <c r="D586" s="20"/>
    </row>
    <row r="587" spans="1:4">
      <c r="A587" s="19" t="s">
        <v>1286</v>
      </c>
      <c r="B587" s="6" t="s">
        <v>1282</v>
      </c>
      <c r="C587" s="20"/>
      <c r="D587" s="20"/>
    </row>
    <row r="588" spans="1:4">
      <c r="A588" s="19" t="s">
        <v>1287</v>
      </c>
      <c r="B588" s="6" t="s">
        <v>1268</v>
      </c>
      <c r="C588" s="20"/>
      <c r="D588" s="20"/>
    </row>
    <row r="589" spans="1:4">
      <c r="A589" s="19" t="s">
        <v>1288</v>
      </c>
      <c r="B589" s="6" t="s">
        <v>1269</v>
      </c>
      <c r="C589" s="20"/>
      <c r="D589" s="20"/>
    </row>
    <row r="590" spans="1:4">
      <c r="A590" s="25" t="s">
        <v>1289</v>
      </c>
      <c r="B590" s="26" t="s">
        <v>1283</v>
      </c>
      <c r="C590" s="20"/>
      <c r="D590" s="20"/>
    </row>
    <row r="591" spans="1:4">
      <c r="A591" s="25" t="s">
        <v>1393</v>
      </c>
      <c r="B591" s="27" t="s">
        <v>506</v>
      </c>
      <c r="C591" s="15"/>
      <c r="D591" s="15"/>
    </row>
    <row r="593" spans="2:4">
      <c r="B593" s="23" t="s">
        <v>1395</v>
      </c>
      <c r="C593" s="54">
        <f>C22</f>
        <v>0</v>
      </c>
      <c r="D593" s="55"/>
    </row>
    <row r="594" spans="2:4">
      <c r="B594" s="23" t="s">
        <v>1396</v>
      </c>
      <c r="C594" s="54">
        <f>C39</f>
        <v>0</v>
      </c>
      <c r="D594" s="55"/>
    </row>
    <row r="595" spans="2:4">
      <c r="B595" s="23" t="s">
        <v>1397</v>
      </c>
      <c r="C595" s="54">
        <f>C57</f>
        <v>0</v>
      </c>
      <c r="D595" s="55"/>
    </row>
    <row r="596" spans="2:4">
      <c r="B596" s="23" t="s">
        <v>1398</v>
      </c>
      <c r="C596" s="54">
        <f>C74</f>
        <v>0</v>
      </c>
      <c r="D596" s="55"/>
    </row>
    <row r="597" spans="2:4">
      <c r="B597" s="23" t="s">
        <v>1399</v>
      </c>
      <c r="C597" s="54">
        <f>C92</f>
        <v>0</v>
      </c>
      <c r="D597" s="55"/>
    </row>
    <row r="598" spans="2:4">
      <c r="B598" s="23" t="s">
        <v>1400</v>
      </c>
      <c r="C598" s="54">
        <f>C104</f>
        <v>0</v>
      </c>
      <c r="D598" s="55"/>
    </row>
    <row r="599" spans="2:4">
      <c r="B599" s="23" t="s">
        <v>1401</v>
      </c>
      <c r="C599" s="54">
        <f>C116</f>
        <v>0</v>
      </c>
      <c r="D599" s="55"/>
    </row>
    <row r="600" spans="2:4">
      <c r="B600" s="23" t="s">
        <v>1402</v>
      </c>
      <c r="C600" s="54">
        <f>C128</f>
        <v>0</v>
      </c>
      <c r="D600" s="55"/>
    </row>
    <row r="601" spans="2:4">
      <c r="B601" s="23" t="s">
        <v>1403</v>
      </c>
      <c r="C601" s="54">
        <f>C142</f>
        <v>0</v>
      </c>
      <c r="D601" s="55"/>
    </row>
    <row r="602" spans="2:4">
      <c r="B602" s="23" t="s">
        <v>1404</v>
      </c>
      <c r="C602" s="54">
        <f>C156</f>
        <v>0</v>
      </c>
      <c r="D602" s="55"/>
    </row>
    <row r="603" spans="2:4">
      <c r="B603" s="23" t="s">
        <v>1405</v>
      </c>
      <c r="C603" s="54">
        <f>C168</f>
        <v>0</v>
      </c>
      <c r="D603" s="55"/>
    </row>
    <row r="604" spans="2:4">
      <c r="B604" s="53" t="s">
        <v>1394</v>
      </c>
      <c r="C604" s="62">
        <f>C593+C594+C595+C596+C597+C598+C599+C600+C601+C602+C603</f>
        <v>0</v>
      </c>
      <c r="D604" s="63"/>
    </row>
    <row r="605" spans="2:4">
      <c r="B605" s="53"/>
      <c r="C605" s="63"/>
      <c r="D605" s="63"/>
    </row>
    <row r="607" spans="2:4">
      <c r="B607" s="23" t="s">
        <v>1407</v>
      </c>
      <c r="C607" s="54">
        <f>C180</f>
        <v>0</v>
      </c>
      <c r="D607" s="55"/>
    </row>
    <row r="608" spans="2:4">
      <c r="B608" s="23" t="s">
        <v>1408</v>
      </c>
      <c r="C608" s="54">
        <f>C197</f>
        <v>0</v>
      </c>
      <c r="D608" s="55"/>
    </row>
    <row r="609" spans="2:4">
      <c r="B609" s="23" t="s">
        <v>1409</v>
      </c>
      <c r="C609" s="54">
        <f>C215</f>
        <v>0</v>
      </c>
      <c r="D609" s="55"/>
    </row>
    <row r="610" spans="2:4">
      <c r="B610" s="23" t="s">
        <v>1410</v>
      </c>
      <c r="C610" s="54">
        <f>C234</f>
        <v>0</v>
      </c>
      <c r="D610" s="55"/>
    </row>
    <row r="611" spans="2:4">
      <c r="B611" s="23" t="s">
        <v>1411</v>
      </c>
      <c r="C611" s="54">
        <f>C252</f>
        <v>0</v>
      </c>
      <c r="D611" s="55"/>
    </row>
    <row r="612" spans="2:4">
      <c r="B612" s="23" t="s">
        <v>1412</v>
      </c>
      <c r="C612" s="54">
        <f>C270</f>
        <v>0</v>
      </c>
      <c r="D612" s="55"/>
    </row>
    <row r="613" spans="2:4">
      <c r="B613" s="23" t="s">
        <v>1413</v>
      </c>
      <c r="C613" s="54">
        <f>C283</f>
        <v>0</v>
      </c>
      <c r="D613" s="55"/>
    </row>
    <row r="614" spans="2:4">
      <c r="B614" s="23" t="s">
        <v>1414</v>
      </c>
      <c r="C614" s="54">
        <f>C297</f>
        <v>0</v>
      </c>
      <c r="D614" s="55"/>
    </row>
    <row r="615" spans="2:4">
      <c r="B615" s="23" t="s">
        <v>1415</v>
      </c>
      <c r="C615" s="54">
        <f>C312</f>
        <v>0</v>
      </c>
      <c r="D615" s="55"/>
    </row>
    <row r="616" spans="2:4">
      <c r="B616" s="23" t="s">
        <v>1416</v>
      </c>
      <c r="C616" s="54">
        <f>C328</f>
        <v>0</v>
      </c>
      <c r="D616" s="55"/>
    </row>
    <row r="617" spans="2:4">
      <c r="B617" s="23" t="s">
        <v>1417</v>
      </c>
      <c r="C617" s="54">
        <f>C344</f>
        <v>0</v>
      </c>
      <c r="D617" s="55"/>
    </row>
    <row r="618" spans="2:4">
      <c r="B618" s="23" t="s">
        <v>1418</v>
      </c>
      <c r="C618" s="54">
        <f>C360</f>
        <v>0</v>
      </c>
      <c r="D618" s="55"/>
    </row>
    <row r="619" spans="2:4">
      <c r="B619" s="23" t="s">
        <v>1419</v>
      </c>
      <c r="C619" s="54">
        <f>C376</f>
        <v>0</v>
      </c>
      <c r="D619" s="55"/>
    </row>
    <row r="620" spans="2:4">
      <c r="B620" s="23" t="s">
        <v>1420</v>
      </c>
      <c r="C620" s="54">
        <f>C392</f>
        <v>0</v>
      </c>
      <c r="D620" s="55"/>
    </row>
    <row r="621" spans="2:4">
      <c r="B621" s="23" t="s">
        <v>1421</v>
      </c>
      <c r="C621" s="54">
        <f>C408</f>
        <v>0</v>
      </c>
      <c r="D621" s="55"/>
    </row>
    <row r="622" spans="2:4">
      <c r="B622" s="23" t="s">
        <v>1422</v>
      </c>
      <c r="C622" s="54">
        <f>C422</f>
        <v>0</v>
      </c>
      <c r="D622" s="55"/>
    </row>
    <row r="623" spans="2:4">
      <c r="B623" s="23" t="s">
        <v>1423</v>
      </c>
      <c r="C623" s="54">
        <f>C437</f>
        <v>0</v>
      </c>
      <c r="D623" s="55"/>
    </row>
    <row r="624" spans="2:4">
      <c r="B624" s="23" t="s">
        <v>1424</v>
      </c>
      <c r="C624" s="64">
        <f>C451</f>
        <v>0</v>
      </c>
      <c r="D624" s="65"/>
    </row>
    <row r="625" spans="1:4">
      <c r="B625" s="23" t="s">
        <v>1426</v>
      </c>
      <c r="C625" s="64">
        <f>C468</f>
        <v>0</v>
      </c>
      <c r="D625" s="65"/>
    </row>
    <row r="626" spans="1:4">
      <c r="B626" s="23" t="s">
        <v>1427</v>
      </c>
      <c r="C626" s="64">
        <f>C480</f>
        <v>0</v>
      </c>
      <c r="D626" s="65"/>
    </row>
    <row r="627" spans="1:4">
      <c r="B627" s="23" t="s">
        <v>1428</v>
      </c>
      <c r="C627" s="64">
        <f>C492</f>
        <v>0</v>
      </c>
      <c r="D627" s="65"/>
    </row>
    <row r="628" spans="1:4">
      <c r="B628" s="23" t="s">
        <v>1429</v>
      </c>
      <c r="C628" s="64">
        <f>C505</f>
        <v>0</v>
      </c>
      <c r="D628" s="65"/>
    </row>
    <row r="629" spans="1:4">
      <c r="B629" s="23" t="s">
        <v>1430</v>
      </c>
      <c r="C629" s="64">
        <f>C523</f>
        <v>0</v>
      </c>
      <c r="D629" s="65"/>
    </row>
    <row r="630" spans="1:4">
      <c r="B630" s="23" t="s">
        <v>1431</v>
      </c>
      <c r="C630" s="64">
        <f>C538</f>
        <v>0</v>
      </c>
      <c r="D630" s="65"/>
    </row>
    <row r="631" spans="1:4">
      <c r="B631" s="23" t="s">
        <v>1432</v>
      </c>
      <c r="C631" s="64">
        <f>C551</f>
        <v>0</v>
      </c>
      <c r="D631" s="65"/>
    </row>
    <row r="632" spans="1:4">
      <c r="B632" s="23" t="s">
        <v>1433</v>
      </c>
      <c r="C632" s="64">
        <f>C564</f>
        <v>0</v>
      </c>
      <c r="D632" s="65"/>
    </row>
    <row r="633" spans="1:4">
      <c r="B633" s="23" t="s">
        <v>1434</v>
      </c>
      <c r="C633" s="64">
        <f>C581</f>
        <v>0</v>
      </c>
      <c r="D633" s="65"/>
    </row>
    <row r="634" spans="1:4">
      <c r="B634" s="53" t="s">
        <v>1425</v>
      </c>
      <c r="C634" s="62">
        <f>C607+C608+C609+C610+C611+C612+C613+C614+C615+C616+C617+C618+C619+C620+C621+C622+C623+C624+C625+C626+C627+C628+C629+C630+C631+C632+C633</f>
        <v>0</v>
      </c>
      <c r="D634" s="63"/>
    </row>
    <row r="635" spans="1:4">
      <c r="B635" s="53"/>
      <c r="C635" s="63"/>
      <c r="D635" s="63"/>
    </row>
    <row r="637" spans="1:4">
      <c r="A637" s="5"/>
      <c r="B637" s="53" t="s">
        <v>1435</v>
      </c>
      <c r="C637" s="62">
        <f>C604+C634</f>
        <v>0</v>
      </c>
      <c r="D637" s="63"/>
    </row>
    <row r="638" spans="1:4">
      <c r="A638" s="5"/>
      <c r="B638" s="53"/>
      <c r="C638" s="63"/>
      <c r="D638" s="63"/>
    </row>
    <row r="639" spans="1:4">
      <c r="A639" s="5"/>
      <c r="B639" s="22" t="s">
        <v>1306</v>
      </c>
      <c r="C639" s="60"/>
      <c r="D639" s="60"/>
    </row>
    <row r="640" spans="1:4">
      <c r="A640" s="5"/>
      <c r="B640" s="22" t="s">
        <v>340</v>
      </c>
      <c r="C640" s="61">
        <v>0</v>
      </c>
      <c r="D640" s="61"/>
    </row>
    <row r="641" spans="1:4">
      <c r="A641" s="5"/>
      <c r="B641" s="5"/>
      <c r="C641" s="5"/>
      <c r="D641" s="5"/>
    </row>
    <row r="642" spans="1:4" ht="40.5" customHeight="1">
      <c r="A642" s="59" t="s">
        <v>341</v>
      </c>
      <c r="B642" s="59"/>
      <c r="C642" s="59"/>
      <c r="D642" s="59"/>
    </row>
    <row r="643" spans="1:4">
      <c r="A643" s="5"/>
      <c r="B643" s="5"/>
      <c r="C643" s="5"/>
      <c r="D643" s="5"/>
    </row>
    <row r="644" spans="1:4">
      <c r="A644" s="56" t="s">
        <v>342</v>
      </c>
      <c r="B644" s="56"/>
      <c r="C644" s="56"/>
      <c r="D644" s="56"/>
    </row>
    <row r="645" spans="1:4">
      <c r="A645" s="57" t="s">
        <v>343</v>
      </c>
      <c r="B645" s="57"/>
      <c r="C645" s="57"/>
      <c r="D645" s="57"/>
    </row>
    <row r="646" spans="1:4">
      <c r="A646" s="58" t="s">
        <v>344</v>
      </c>
      <c r="B646" s="58"/>
      <c r="C646" s="58"/>
      <c r="D646" s="58"/>
    </row>
  </sheetData>
  <mergeCells count="330">
    <mergeCell ref="B637:B638"/>
    <mergeCell ref="C637:D638"/>
    <mergeCell ref="C639:D639"/>
    <mergeCell ref="C640:D640"/>
    <mergeCell ref="A642:D642"/>
    <mergeCell ref="A644:D644"/>
    <mergeCell ref="A645:D645"/>
    <mergeCell ref="A646:D646"/>
    <mergeCell ref="B13:D13"/>
    <mergeCell ref="B634:B635"/>
    <mergeCell ref="C634:D635"/>
    <mergeCell ref="C624:D624"/>
    <mergeCell ref="C625:D625"/>
    <mergeCell ref="C626:D626"/>
    <mergeCell ref="C627:D627"/>
    <mergeCell ref="C628:D628"/>
    <mergeCell ref="C629:D629"/>
    <mergeCell ref="C630:D630"/>
    <mergeCell ref="C631:D631"/>
    <mergeCell ref="C632:D632"/>
    <mergeCell ref="C616:D616"/>
    <mergeCell ref="C617:D617"/>
    <mergeCell ref="C618:D618"/>
    <mergeCell ref="C619:D619"/>
    <mergeCell ref="C620:D620"/>
    <mergeCell ref="C621:D621"/>
    <mergeCell ref="C622:D622"/>
    <mergeCell ref="C623:D623"/>
    <mergeCell ref="C633:D633"/>
    <mergeCell ref="C607:D607"/>
    <mergeCell ref="C608:D608"/>
    <mergeCell ref="C609:D609"/>
    <mergeCell ref="C610:D610"/>
    <mergeCell ref="C611:D611"/>
    <mergeCell ref="C612:D612"/>
    <mergeCell ref="C613:D613"/>
    <mergeCell ref="C614:D614"/>
    <mergeCell ref="C615:D615"/>
    <mergeCell ref="C561:D561"/>
    <mergeCell ref="C156:D156"/>
    <mergeCell ref="C157:D157"/>
    <mergeCell ref="C158:D158"/>
    <mergeCell ref="B159:D159"/>
    <mergeCell ref="C165:D165"/>
    <mergeCell ref="C166:D166"/>
    <mergeCell ref="B584:D584"/>
    <mergeCell ref="C578:D578"/>
    <mergeCell ref="C579:D579"/>
    <mergeCell ref="C580:D580"/>
    <mergeCell ref="C581:D581"/>
    <mergeCell ref="C582:D582"/>
    <mergeCell ref="C583:D583"/>
    <mergeCell ref="C562:D562"/>
    <mergeCell ref="C563:D563"/>
    <mergeCell ref="C564:D564"/>
    <mergeCell ref="C565:D565"/>
    <mergeCell ref="C566:D566"/>
    <mergeCell ref="B567:D567"/>
    <mergeCell ref="C552:D552"/>
    <mergeCell ref="C553:D553"/>
    <mergeCell ref="B554:D554"/>
    <mergeCell ref="C153:D153"/>
    <mergeCell ref="C154:D154"/>
    <mergeCell ref="C155:D155"/>
    <mergeCell ref="C540:D540"/>
    <mergeCell ref="B541:D541"/>
    <mergeCell ref="C548:D548"/>
    <mergeCell ref="C549:D549"/>
    <mergeCell ref="C550:D550"/>
    <mergeCell ref="C551:D551"/>
    <mergeCell ref="C167:D167"/>
    <mergeCell ref="C168:D168"/>
    <mergeCell ref="C169:D169"/>
    <mergeCell ref="C170:D170"/>
    <mergeCell ref="B171:D171"/>
    <mergeCell ref="B526:D526"/>
    <mergeCell ref="C535:D535"/>
    <mergeCell ref="C536:D536"/>
    <mergeCell ref="C537:D537"/>
    <mergeCell ref="C538:D538"/>
    <mergeCell ref="C539:D539"/>
    <mergeCell ref="C520:D520"/>
    <mergeCell ref="C521:D521"/>
    <mergeCell ref="C522:D522"/>
    <mergeCell ref="C523:D523"/>
    <mergeCell ref="C524:D524"/>
    <mergeCell ref="C525:D525"/>
    <mergeCell ref="C503:D503"/>
    <mergeCell ref="C504:D504"/>
    <mergeCell ref="C505:D505"/>
    <mergeCell ref="C506:D506"/>
    <mergeCell ref="C507:D507"/>
    <mergeCell ref="B508:D508"/>
    <mergeCell ref="C491:D491"/>
    <mergeCell ref="C492:D492"/>
    <mergeCell ref="C493:D493"/>
    <mergeCell ref="C494:D494"/>
    <mergeCell ref="B495:D495"/>
    <mergeCell ref="C502:D502"/>
    <mergeCell ref="C480:D480"/>
    <mergeCell ref="C481:D481"/>
    <mergeCell ref="C482:D482"/>
    <mergeCell ref="B483:D483"/>
    <mergeCell ref="C489:D489"/>
    <mergeCell ref="C490:D490"/>
    <mergeCell ref="C469:D469"/>
    <mergeCell ref="C470:D470"/>
    <mergeCell ref="B471:D471"/>
    <mergeCell ref="C477:D477"/>
    <mergeCell ref="C478:D478"/>
    <mergeCell ref="C479:D479"/>
    <mergeCell ref="C453:D453"/>
    <mergeCell ref="B454:D454"/>
    <mergeCell ref="C465:D465"/>
    <mergeCell ref="C466:D466"/>
    <mergeCell ref="C467:D467"/>
    <mergeCell ref="C468:D468"/>
    <mergeCell ref="B440:D440"/>
    <mergeCell ref="C448:D448"/>
    <mergeCell ref="C449:D449"/>
    <mergeCell ref="C450:D450"/>
    <mergeCell ref="C451:D451"/>
    <mergeCell ref="C452:D452"/>
    <mergeCell ref="C434:D434"/>
    <mergeCell ref="C435:D435"/>
    <mergeCell ref="C436:D436"/>
    <mergeCell ref="C437:D437"/>
    <mergeCell ref="C438:D438"/>
    <mergeCell ref="C439:D439"/>
    <mergeCell ref="C420:D420"/>
    <mergeCell ref="C421:D421"/>
    <mergeCell ref="C422:D422"/>
    <mergeCell ref="C423:D423"/>
    <mergeCell ref="C424:D424"/>
    <mergeCell ref="B425:D425"/>
    <mergeCell ref="C407:D407"/>
    <mergeCell ref="C408:D408"/>
    <mergeCell ref="C409:D409"/>
    <mergeCell ref="C410:D410"/>
    <mergeCell ref="B411:D411"/>
    <mergeCell ref="C419:D419"/>
    <mergeCell ref="C392:D392"/>
    <mergeCell ref="C393:D393"/>
    <mergeCell ref="C394:D394"/>
    <mergeCell ref="B395:D395"/>
    <mergeCell ref="C405:D405"/>
    <mergeCell ref="C406:D406"/>
    <mergeCell ref="C377:D377"/>
    <mergeCell ref="C378:D378"/>
    <mergeCell ref="B379:D379"/>
    <mergeCell ref="C389:D389"/>
    <mergeCell ref="C390:D390"/>
    <mergeCell ref="C391:D391"/>
    <mergeCell ref="C362:D362"/>
    <mergeCell ref="B363:D363"/>
    <mergeCell ref="C373:D373"/>
    <mergeCell ref="C374:D374"/>
    <mergeCell ref="C375:D375"/>
    <mergeCell ref="C376:D376"/>
    <mergeCell ref="B347:D347"/>
    <mergeCell ref="C357:D357"/>
    <mergeCell ref="C358:D358"/>
    <mergeCell ref="C359:D359"/>
    <mergeCell ref="C360:D360"/>
    <mergeCell ref="C361:D361"/>
    <mergeCell ref="C341:D341"/>
    <mergeCell ref="C342:D342"/>
    <mergeCell ref="C343:D343"/>
    <mergeCell ref="C344:D344"/>
    <mergeCell ref="C345:D345"/>
    <mergeCell ref="C346:D346"/>
    <mergeCell ref="C326:D326"/>
    <mergeCell ref="C327:D327"/>
    <mergeCell ref="C328:D328"/>
    <mergeCell ref="C329:D329"/>
    <mergeCell ref="C330:D330"/>
    <mergeCell ref="B331:D331"/>
    <mergeCell ref="C311:D311"/>
    <mergeCell ref="C312:D312"/>
    <mergeCell ref="C313:D313"/>
    <mergeCell ref="C314:D314"/>
    <mergeCell ref="B315:D315"/>
    <mergeCell ref="C325:D325"/>
    <mergeCell ref="B300:D300"/>
    <mergeCell ref="C309:D309"/>
    <mergeCell ref="C310:D310"/>
    <mergeCell ref="C143:D143"/>
    <mergeCell ref="C144:D144"/>
    <mergeCell ref="B145:D145"/>
    <mergeCell ref="C294:D294"/>
    <mergeCell ref="C295:D295"/>
    <mergeCell ref="C296:D296"/>
    <mergeCell ref="B286:D286"/>
    <mergeCell ref="C125:D125"/>
    <mergeCell ref="C126:D126"/>
    <mergeCell ref="C127:D127"/>
    <mergeCell ref="C128:D128"/>
    <mergeCell ref="C129:D129"/>
    <mergeCell ref="C297:D297"/>
    <mergeCell ref="C298:D298"/>
    <mergeCell ref="C299:D299"/>
    <mergeCell ref="C280:D280"/>
    <mergeCell ref="C281:D281"/>
    <mergeCell ref="C282:D282"/>
    <mergeCell ref="C283:D283"/>
    <mergeCell ref="C284:D284"/>
    <mergeCell ref="C285:D285"/>
    <mergeCell ref="C114:D114"/>
    <mergeCell ref="C115:D115"/>
    <mergeCell ref="C116:D116"/>
    <mergeCell ref="C117:D117"/>
    <mergeCell ref="C118:D118"/>
    <mergeCell ref="B119:D119"/>
    <mergeCell ref="C130:D130"/>
    <mergeCell ref="B131:D131"/>
    <mergeCell ref="C139:D139"/>
    <mergeCell ref="C140:D140"/>
    <mergeCell ref="C141:D141"/>
    <mergeCell ref="C142:D142"/>
    <mergeCell ref="C269:D269"/>
    <mergeCell ref="C270:D270"/>
    <mergeCell ref="C271:D271"/>
    <mergeCell ref="C272:D272"/>
    <mergeCell ref="B273:D273"/>
    <mergeCell ref="C113:D113"/>
    <mergeCell ref="C252:D252"/>
    <mergeCell ref="C253:D253"/>
    <mergeCell ref="C254:D254"/>
    <mergeCell ref="B255:D255"/>
    <mergeCell ref="C267:D267"/>
    <mergeCell ref="C268:D268"/>
    <mergeCell ref="C249:D249"/>
    <mergeCell ref="C250:D250"/>
    <mergeCell ref="C251:D251"/>
    <mergeCell ref="C94:D94"/>
    <mergeCell ref="B95:D95"/>
    <mergeCell ref="C101:D101"/>
    <mergeCell ref="C102:D102"/>
    <mergeCell ref="C103:D103"/>
    <mergeCell ref="C104:D104"/>
    <mergeCell ref="C235:D235"/>
    <mergeCell ref="C236:D236"/>
    <mergeCell ref="B237:D237"/>
    <mergeCell ref="C56:D56"/>
    <mergeCell ref="C57:D57"/>
    <mergeCell ref="C58:D58"/>
    <mergeCell ref="C59:D59"/>
    <mergeCell ref="B60:D60"/>
    <mergeCell ref="C231:D231"/>
    <mergeCell ref="B77:D77"/>
    <mergeCell ref="C89:D89"/>
    <mergeCell ref="C90:D90"/>
    <mergeCell ref="C91:D91"/>
    <mergeCell ref="C92:D92"/>
    <mergeCell ref="C93:D93"/>
    <mergeCell ref="C71:D71"/>
    <mergeCell ref="C72:D72"/>
    <mergeCell ref="C73:D73"/>
    <mergeCell ref="C74:D74"/>
    <mergeCell ref="C75:D75"/>
    <mergeCell ref="C76:D76"/>
    <mergeCell ref="C105:D105"/>
    <mergeCell ref="C106:D106"/>
    <mergeCell ref="B107:D107"/>
    <mergeCell ref="C216:D216"/>
    <mergeCell ref="C217:D217"/>
    <mergeCell ref="B218:D218"/>
    <mergeCell ref="C36:D36"/>
    <mergeCell ref="C37:D37"/>
    <mergeCell ref="C38:D38"/>
    <mergeCell ref="C232:D232"/>
    <mergeCell ref="C233:D233"/>
    <mergeCell ref="C234:D234"/>
    <mergeCell ref="C23:D23"/>
    <mergeCell ref="C24:D24"/>
    <mergeCell ref="B25:D25"/>
    <mergeCell ref="C199:D199"/>
    <mergeCell ref="B200:D200"/>
    <mergeCell ref="C212:D212"/>
    <mergeCell ref="C213:D213"/>
    <mergeCell ref="C214:D214"/>
    <mergeCell ref="C215:D215"/>
    <mergeCell ref="B183:D183"/>
    <mergeCell ref="C194:D194"/>
    <mergeCell ref="C195:D195"/>
    <mergeCell ref="C196:D196"/>
    <mergeCell ref="C197:D197"/>
    <mergeCell ref="C198:D198"/>
    <mergeCell ref="C39:D39"/>
    <mergeCell ref="C40:D40"/>
    <mergeCell ref="C41:D41"/>
    <mergeCell ref="B42:D42"/>
    <mergeCell ref="C54:D54"/>
    <mergeCell ref="C55:D55"/>
    <mergeCell ref="B604:B605"/>
    <mergeCell ref="C1:D1"/>
    <mergeCell ref="C2:D2"/>
    <mergeCell ref="B11:D11"/>
    <mergeCell ref="B12:D12"/>
    <mergeCell ref="B14:D14"/>
    <mergeCell ref="B15:D15"/>
    <mergeCell ref="B16:D16"/>
    <mergeCell ref="C19:D19"/>
    <mergeCell ref="A4:D4"/>
    <mergeCell ref="A5:D5"/>
    <mergeCell ref="A6:D6"/>
    <mergeCell ref="A8:D8"/>
    <mergeCell ref="B9:D9"/>
    <mergeCell ref="B10:D10"/>
    <mergeCell ref="C177:D177"/>
    <mergeCell ref="C178:D178"/>
    <mergeCell ref="C179:D179"/>
    <mergeCell ref="C180:D180"/>
    <mergeCell ref="C181:D181"/>
    <mergeCell ref="C182:D182"/>
    <mergeCell ref="C20:D20"/>
    <mergeCell ref="C21:D21"/>
    <mergeCell ref="C22:D22"/>
    <mergeCell ref="C604:D605"/>
    <mergeCell ref="C593:D593"/>
    <mergeCell ref="C594:D594"/>
    <mergeCell ref="C595:D595"/>
    <mergeCell ref="C596:D596"/>
    <mergeCell ref="C597:D597"/>
    <mergeCell ref="C598:D598"/>
    <mergeCell ref="C599:D599"/>
    <mergeCell ref="C600:D600"/>
    <mergeCell ref="C601:D601"/>
    <mergeCell ref="C602:D602"/>
    <mergeCell ref="C603:D603"/>
  </mergeCells>
  <pageMargins left="0.7" right="0.7" top="0.75" bottom="0.75" header="0.3" footer="0.3"/>
  <pageSetup paperSize="9" scale="9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0"/>
  <sheetViews>
    <sheetView topLeftCell="A133" zoomScale="110" zoomScaleNormal="110" workbookViewId="0">
      <selection activeCell="A151" sqref="A151:D160"/>
    </sheetView>
  </sheetViews>
  <sheetFormatPr defaultRowHeight="15"/>
  <cols>
    <col min="2" max="2" width="55.42578125" customWidth="1"/>
    <col min="3" max="4" width="16" customWidth="1"/>
  </cols>
  <sheetData>
    <row r="1" spans="1:4">
      <c r="C1" s="32" t="s">
        <v>1290</v>
      </c>
      <c r="D1" s="32"/>
    </row>
    <row r="2" spans="1:4">
      <c r="C2" s="32" t="s">
        <v>1291</v>
      </c>
      <c r="D2" s="32"/>
    </row>
    <row r="4" spans="1:4">
      <c r="A4" s="39" t="s">
        <v>0</v>
      </c>
      <c r="B4" s="40"/>
      <c r="C4" s="40"/>
      <c r="D4" s="40"/>
    </row>
    <row r="5" spans="1:4">
      <c r="A5" s="41" t="s">
        <v>1</v>
      </c>
      <c r="B5" s="41"/>
      <c r="C5" s="41"/>
      <c r="D5" s="41"/>
    </row>
    <row r="6" spans="1:4">
      <c r="A6" s="42" t="s">
        <v>795</v>
      </c>
      <c r="B6" s="42"/>
      <c r="C6" s="42"/>
      <c r="D6" s="42"/>
    </row>
    <row r="8" spans="1:4">
      <c r="A8" s="43" t="s">
        <v>3</v>
      </c>
      <c r="B8" s="43"/>
      <c r="C8" s="43"/>
      <c r="D8" s="43"/>
    </row>
    <row r="9" spans="1:4" ht="27.75" customHeight="1">
      <c r="A9" s="15" t="s">
        <v>11</v>
      </c>
      <c r="B9" s="47" t="s">
        <v>1292</v>
      </c>
      <c r="C9" s="47"/>
      <c r="D9" s="47"/>
    </row>
    <row r="10" spans="1:4">
      <c r="A10" s="15" t="s">
        <v>34</v>
      </c>
      <c r="B10" s="44" t="s">
        <v>1293</v>
      </c>
      <c r="C10" s="45"/>
      <c r="D10" s="46"/>
    </row>
    <row r="11" spans="1:4" ht="27" customHeight="1">
      <c r="A11" s="15" t="s">
        <v>53</v>
      </c>
      <c r="B11" s="48" t="s">
        <v>4</v>
      </c>
      <c r="C11" s="47"/>
      <c r="D11" s="47"/>
    </row>
    <row r="12" spans="1:4" ht="27" customHeight="1">
      <c r="A12" s="15" t="s">
        <v>76</v>
      </c>
      <c r="B12" s="49" t="s">
        <v>1307</v>
      </c>
      <c r="C12" s="45"/>
      <c r="D12" s="46"/>
    </row>
    <row r="13" spans="1:4">
      <c r="A13" s="15" t="s">
        <v>98</v>
      </c>
      <c r="B13" s="44" t="s">
        <v>5</v>
      </c>
      <c r="C13" s="45"/>
      <c r="D13" s="46"/>
    </row>
    <row r="14" spans="1:4">
      <c r="A14" s="15" t="s">
        <v>112</v>
      </c>
      <c r="B14" s="44" t="s">
        <v>6</v>
      </c>
      <c r="C14" s="45"/>
      <c r="D14" s="46"/>
    </row>
    <row r="15" spans="1:4" ht="17.25" customHeight="1">
      <c r="A15" s="15" t="s">
        <v>134</v>
      </c>
      <c r="B15" s="44" t="s">
        <v>1294</v>
      </c>
      <c r="C15" s="45"/>
      <c r="D15" s="46"/>
    </row>
    <row r="17" spans="1:4" ht="38.25">
      <c r="A17" s="3" t="s">
        <v>10</v>
      </c>
      <c r="B17" s="1" t="s">
        <v>7</v>
      </c>
      <c r="C17" s="2" t="s">
        <v>8</v>
      </c>
      <c r="D17" s="2" t="s">
        <v>9</v>
      </c>
    </row>
    <row r="18" spans="1:4">
      <c r="A18" s="8" t="s">
        <v>796</v>
      </c>
      <c r="B18" s="9" t="s">
        <v>797</v>
      </c>
      <c r="C18" s="37"/>
      <c r="D18" s="38"/>
    </row>
    <row r="19" spans="1:4">
      <c r="A19" s="14"/>
      <c r="B19" s="11" t="s">
        <v>13</v>
      </c>
      <c r="C19" s="33">
        <v>1</v>
      </c>
      <c r="D19" s="33"/>
    </row>
    <row r="20" spans="1:4">
      <c r="A20" s="14"/>
      <c r="B20" s="11" t="s">
        <v>14</v>
      </c>
      <c r="C20" s="36"/>
      <c r="D20" s="36"/>
    </row>
    <row r="21" spans="1:4">
      <c r="A21" s="14"/>
      <c r="B21" s="12" t="s">
        <v>798</v>
      </c>
      <c r="C21" s="34">
        <f>C19*C20</f>
        <v>0</v>
      </c>
      <c r="D21" s="34"/>
    </row>
    <row r="22" spans="1:4">
      <c r="A22" s="14"/>
      <c r="B22" s="11" t="s">
        <v>16</v>
      </c>
      <c r="C22" s="33"/>
      <c r="D22" s="33"/>
    </row>
    <row r="23" spans="1:4">
      <c r="A23" s="14"/>
      <c r="B23" s="11" t="s">
        <v>17</v>
      </c>
      <c r="C23" s="33"/>
      <c r="D23" s="33"/>
    </row>
    <row r="24" spans="1:4">
      <c r="A24" s="13"/>
      <c r="B24" s="35" t="s">
        <v>18</v>
      </c>
      <c r="C24" s="35"/>
      <c r="D24" s="35"/>
    </row>
    <row r="25" spans="1:4">
      <c r="A25" s="14" t="s">
        <v>805</v>
      </c>
      <c r="B25" s="6" t="s">
        <v>799</v>
      </c>
      <c r="C25" s="14"/>
      <c r="D25" s="14"/>
    </row>
    <row r="26" spans="1:4">
      <c r="A26" s="14" t="s">
        <v>806</v>
      </c>
      <c r="B26" s="6" t="s">
        <v>800</v>
      </c>
      <c r="C26" s="14"/>
      <c r="D26" s="14"/>
    </row>
    <row r="27" spans="1:4">
      <c r="A27" s="14" t="s">
        <v>807</v>
      </c>
      <c r="B27" s="6" t="s">
        <v>801</v>
      </c>
      <c r="C27" s="14"/>
      <c r="D27" s="14"/>
    </row>
    <row r="28" spans="1:4">
      <c r="A28" s="14" t="s">
        <v>808</v>
      </c>
      <c r="B28" s="6" t="s">
        <v>802</v>
      </c>
      <c r="C28" s="14"/>
      <c r="D28" s="14"/>
    </row>
    <row r="29" spans="1:4">
      <c r="A29" s="14" t="s">
        <v>809</v>
      </c>
      <c r="B29" s="6" t="s">
        <v>803</v>
      </c>
      <c r="C29" s="14"/>
      <c r="D29" s="14"/>
    </row>
    <row r="30" spans="1:4">
      <c r="A30" s="25" t="s">
        <v>810</v>
      </c>
      <c r="B30" s="26" t="s">
        <v>804</v>
      </c>
      <c r="C30" s="14"/>
      <c r="D30" s="14"/>
    </row>
    <row r="31" spans="1:4">
      <c r="A31" s="25" t="s">
        <v>811</v>
      </c>
      <c r="B31" s="27" t="s">
        <v>654</v>
      </c>
      <c r="C31" s="14"/>
      <c r="D31" s="14"/>
    </row>
    <row r="33" spans="1:4" ht="38.25">
      <c r="A33" s="3" t="s">
        <v>10</v>
      </c>
      <c r="B33" s="1" t="s">
        <v>7</v>
      </c>
      <c r="C33" s="2" t="s">
        <v>8</v>
      </c>
      <c r="D33" s="2" t="s">
        <v>9</v>
      </c>
    </row>
    <row r="34" spans="1:4">
      <c r="A34" s="8" t="s">
        <v>812</v>
      </c>
      <c r="B34" s="9" t="s">
        <v>813</v>
      </c>
      <c r="C34" s="37"/>
      <c r="D34" s="38"/>
    </row>
    <row r="35" spans="1:4">
      <c r="A35" s="14"/>
      <c r="B35" s="11" t="s">
        <v>13</v>
      </c>
      <c r="C35" s="33">
        <v>1</v>
      </c>
      <c r="D35" s="33"/>
    </row>
    <row r="36" spans="1:4">
      <c r="A36" s="14"/>
      <c r="B36" s="11" t="s">
        <v>14</v>
      </c>
      <c r="C36" s="36"/>
      <c r="D36" s="36"/>
    </row>
    <row r="37" spans="1:4">
      <c r="A37" s="14"/>
      <c r="B37" s="12" t="s">
        <v>814</v>
      </c>
      <c r="C37" s="34">
        <f>C35*C36</f>
        <v>0</v>
      </c>
      <c r="D37" s="34"/>
    </row>
    <row r="38" spans="1:4">
      <c r="A38" s="14"/>
      <c r="B38" s="11" t="s">
        <v>16</v>
      </c>
      <c r="C38" s="33"/>
      <c r="D38" s="33"/>
    </row>
    <row r="39" spans="1:4">
      <c r="A39" s="14"/>
      <c r="B39" s="11" t="s">
        <v>17</v>
      </c>
      <c r="C39" s="33"/>
      <c r="D39" s="33"/>
    </row>
    <row r="40" spans="1:4">
      <c r="A40" s="13"/>
      <c r="B40" s="35" t="s">
        <v>18</v>
      </c>
      <c r="C40" s="35"/>
      <c r="D40" s="35"/>
    </row>
    <row r="41" spans="1:4">
      <c r="A41" s="14" t="s">
        <v>819</v>
      </c>
      <c r="B41" s="6" t="s">
        <v>815</v>
      </c>
      <c r="C41" s="14"/>
      <c r="D41" s="14"/>
    </row>
    <row r="42" spans="1:4">
      <c r="A42" s="14" t="s">
        <v>820</v>
      </c>
      <c r="B42" s="6" t="s">
        <v>816</v>
      </c>
      <c r="C42" s="14"/>
      <c r="D42" s="14"/>
    </row>
    <row r="43" spans="1:4">
      <c r="A43" s="14" t="s">
        <v>821</v>
      </c>
      <c r="B43" s="6" t="s">
        <v>817</v>
      </c>
      <c r="C43" s="14"/>
      <c r="D43" s="14"/>
    </row>
    <row r="44" spans="1:4">
      <c r="A44" s="25" t="s">
        <v>822</v>
      </c>
      <c r="B44" s="26" t="s">
        <v>818</v>
      </c>
      <c r="C44" s="14"/>
      <c r="D44" s="14"/>
    </row>
    <row r="45" spans="1:4">
      <c r="A45" s="25" t="s">
        <v>823</v>
      </c>
      <c r="B45" s="27" t="s">
        <v>654</v>
      </c>
      <c r="C45" s="14"/>
      <c r="D45" s="14"/>
    </row>
    <row r="47" spans="1:4" ht="38.25">
      <c r="A47" s="3" t="s">
        <v>10</v>
      </c>
      <c r="B47" s="1" t="s">
        <v>7</v>
      </c>
      <c r="C47" s="2" t="s">
        <v>8</v>
      </c>
      <c r="D47" s="2" t="s">
        <v>9</v>
      </c>
    </row>
    <row r="48" spans="1:4">
      <c r="A48" s="8" t="s">
        <v>824</v>
      </c>
      <c r="B48" s="9" t="s">
        <v>825</v>
      </c>
      <c r="C48" s="37"/>
      <c r="D48" s="38"/>
    </row>
    <row r="49" spans="1:4">
      <c r="A49" s="14"/>
      <c r="B49" s="11" t="s">
        <v>13</v>
      </c>
      <c r="C49" s="33">
        <v>1</v>
      </c>
      <c r="D49" s="33"/>
    </row>
    <row r="50" spans="1:4">
      <c r="A50" s="14"/>
      <c r="B50" s="11" t="s">
        <v>14</v>
      </c>
      <c r="C50" s="36"/>
      <c r="D50" s="36"/>
    </row>
    <row r="51" spans="1:4">
      <c r="A51" s="14"/>
      <c r="B51" s="12" t="s">
        <v>826</v>
      </c>
      <c r="C51" s="34">
        <f>C49*C50</f>
        <v>0</v>
      </c>
      <c r="D51" s="34"/>
    </row>
    <row r="52" spans="1:4">
      <c r="A52" s="14"/>
      <c r="B52" s="11" t="s">
        <v>16</v>
      </c>
      <c r="C52" s="33"/>
      <c r="D52" s="33"/>
    </row>
    <row r="53" spans="1:4">
      <c r="A53" s="14"/>
      <c r="B53" s="11" t="s">
        <v>17</v>
      </c>
      <c r="C53" s="33"/>
      <c r="D53" s="33"/>
    </row>
    <row r="54" spans="1:4">
      <c r="A54" s="13"/>
      <c r="B54" s="35" t="s">
        <v>18</v>
      </c>
      <c r="C54" s="35"/>
      <c r="D54" s="35"/>
    </row>
    <row r="55" spans="1:4">
      <c r="A55" s="14" t="s">
        <v>832</v>
      </c>
      <c r="B55" s="6" t="s">
        <v>827</v>
      </c>
      <c r="C55" s="14"/>
      <c r="D55" s="14"/>
    </row>
    <row r="56" spans="1:4">
      <c r="A56" s="14" t="s">
        <v>833</v>
      </c>
      <c r="B56" s="6" t="s">
        <v>828</v>
      </c>
      <c r="C56" s="14"/>
      <c r="D56" s="14"/>
    </row>
    <row r="57" spans="1:4">
      <c r="A57" s="14" t="s">
        <v>834</v>
      </c>
      <c r="B57" s="6" t="s">
        <v>829</v>
      </c>
      <c r="C57" s="14"/>
      <c r="D57" s="14"/>
    </row>
    <row r="58" spans="1:4">
      <c r="A58" s="14" t="s">
        <v>835</v>
      </c>
      <c r="B58" s="6" t="s">
        <v>830</v>
      </c>
      <c r="C58" s="14"/>
      <c r="D58" s="14"/>
    </row>
    <row r="59" spans="1:4">
      <c r="A59" s="25" t="s">
        <v>836</v>
      </c>
      <c r="B59" s="26" t="s">
        <v>831</v>
      </c>
      <c r="C59" s="14"/>
      <c r="D59" s="14"/>
    </row>
    <row r="60" spans="1:4">
      <c r="A60" s="25" t="s">
        <v>837</v>
      </c>
      <c r="B60" s="27" t="s">
        <v>387</v>
      </c>
      <c r="C60" s="14"/>
      <c r="D60" s="14"/>
    </row>
    <row r="62" spans="1:4" ht="38.25">
      <c r="A62" s="3" t="s">
        <v>10</v>
      </c>
      <c r="B62" s="1" t="s">
        <v>7</v>
      </c>
      <c r="C62" s="2" t="s">
        <v>8</v>
      </c>
      <c r="D62" s="2" t="s">
        <v>9</v>
      </c>
    </row>
    <row r="63" spans="1:4">
      <c r="A63" s="8" t="s">
        <v>838</v>
      </c>
      <c r="B63" s="9" t="s">
        <v>825</v>
      </c>
      <c r="C63" s="37"/>
      <c r="D63" s="38"/>
    </row>
    <row r="64" spans="1:4">
      <c r="A64" s="14"/>
      <c r="B64" s="11" t="s">
        <v>13</v>
      </c>
      <c r="C64" s="33">
        <v>1</v>
      </c>
      <c r="D64" s="33"/>
    </row>
    <row r="65" spans="1:4">
      <c r="A65" s="14"/>
      <c r="B65" s="11" t="s">
        <v>14</v>
      </c>
      <c r="C65" s="36"/>
      <c r="D65" s="36"/>
    </row>
    <row r="66" spans="1:4">
      <c r="A66" s="14"/>
      <c r="B66" s="12" t="s">
        <v>839</v>
      </c>
      <c r="C66" s="34">
        <f>C64*C65</f>
        <v>0</v>
      </c>
      <c r="D66" s="34"/>
    </row>
    <row r="67" spans="1:4">
      <c r="A67" s="14"/>
      <c r="B67" s="11" t="s">
        <v>16</v>
      </c>
      <c r="C67" s="33"/>
      <c r="D67" s="33"/>
    </row>
    <row r="68" spans="1:4">
      <c r="A68" s="14"/>
      <c r="B68" s="11" t="s">
        <v>17</v>
      </c>
      <c r="C68" s="33"/>
      <c r="D68" s="33"/>
    </row>
    <row r="69" spans="1:4">
      <c r="A69" s="13"/>
      <c r="B69" s="35" t="s">
        <v>18</v>
      </c>
      <c r="C69" s="35"/>
      <c r="D69" s="35"/>
    </row>
    <row r="70" spans="1:4">
      <c r="A70" s="14" t="s">
        <v>840</v>
      </c>
      <c r="B70" s="6" t="s">
        <v>827</v>
      </c>
      <c r="C70" s="14"/>
      <c r="D70" s="14"/>
    </row>
    <row r="71" spans="1:4">
      <c r="A71" s="14" t="s">
        <v>841</v>
      </c>
      <c r="B71" s="6" t="s">
        <v>828</v>
      </c>
      <c r="C71" s="14"/>
      <c r="D71" s="14"/>
    </row>
    <row r="72" spans="1:4">
      <c r="A72" s="14" t="s">
        <v>842</v>
      </c>
      <c r="B72" s="6" t="s">
        <v>651</v>
      </c>
      <c r="C72" s="14"/>
      <c r="D72" s="14"/>
    </row>
    <row r="73" spans="1:4">
      <c r="A73" s="14" t="s">
        <v>843</v>
      </c>
      <c r="B73" s="6" t="s">
        <v>830</v>
      </c>
      <c r="C73" s="14"/>
      <c r="D73" s="14"/>
    </row>
    <row r="74" spans="1:4">
      <c r="A74" s="25" t="s">
        <v>844</v>
      </c>
      <c r="B74" s="26" t="s">
        <v>1295</v>
      </c>
      <c r="C74" s="14"/>
      <c r="D74" s="14"/>
    </row>
    <row r="75" spans="1:4">
      <c r="A75" s="25" t="s">
        <v>845</v>
      </c>
      <c r="B75" s="27" t="s">
        <v>387</v>
      </c>
      <c r="C75" s="14"/>
      <c r="D75" s="14"/>
    </row>
    <row r="77" spans="1:4" ht="38.25">
      <c r="A77" s="3" t="s">
        <v>10</v>
      </c>
      <c r="B77" s="1" t="s">
        <v>7</v>
      </c>
      <c r="C77" s="2" t="s">
        <v>8</v>
      </c>
      <c r="D77" s="2" t="s">
        <v>9</v>
      </c>
    </row>
    <row r="78" spans="1:4">
      <c r="A78" s="8" t="s">
        <v>846</v>
      </c>
      <c r="B78" s="9" t="s">
        <v>847</v>
      </c>
      <c r="C78" s="37"/>
      <c r="D78" s="38"/>
    </row>
    <row r="79" spans="1:4">
      <c r="A79" s="14"/>
      <c r="B79" s="11" t="s">
        <v>13</v>
      </c>
      <c r="C79" s="33">
        <v>1</v>
      </c>
      <c r="D79" s="33"/>
    </row>
    <row r="80" spans="1:4">
      <c r="A80" s="14"/>
      <c r="B80" s="11" t="s">
        <v>14</v>
      </c>
      <c r="C80" s="36"/>
      <c r="D80" s="36"/>
    </row>
    <row r="81" spans="1:4">
      <c r="A81" s="14"/>
      <c r="B81" s="12" t="s">
        <v>848</v>
      </c>
      <c r="C81" s="34">
        <f>C79*C80</f>
        <v>0</v>
      </c>
      <c r="D81" s="34"/>
    </row>
    <row r="82" spans="1:4">
      <c r="A82" s="14"/>
      <c r="B82" s="11" t="s">
        <v>16</v>
      </c>
      <c r="C82" s="33"/>
      <c r="D82" s="33"/>
    </row>
    <row r="83" spans="1:4">
      <c r="A83" s="14"/>
      <c r="B83" s="11" t="s">
        <v>17</v>
      </c>
      <c r="C83" s="33"/>
      <c r="D83" s="33"/>
    </row>
    <row r="84" spans="1:4">
      <c r="A84" s="13"/>
      <c r="B84" s="35" t="s">
        <v>18</v>
      </c>
      <c r="C84" s="35"/>
      <c r="D84" s="35"/>
    </row>
    <row r="85" spans="1:4">
      <c r="A85" s="14" t="s">
        <v>852</v>
      </c>
      <c r="B85" s="6" t="s">
        <v>849</v>
      </c>
      <c r="C85" s="14"/>
      <c r="D85" s="14"/>
    </row>
    <row r="86" spans="1:4">
      <c r="A86" s="14" t="s">
        <v>853</v>
      </c>
      <c r="B86" s="6" t="s">
        <v>850</v>
      </c>
      <c r="C86" s="14"/>
      <c r="D86" s="14"/>
    </row>
    <row r="87" spans="1:4">
      <c r="A87" s="14" t="s">
        <v>854</v>
      </c>
      <c r="B87" s="6" t="s">
        <v>817</v>
      </c>
      <c r="C87" s="14"/>
      <c r="D87" s="14"/>
    </row>
    <row r="88" spans="1:4">
      <c r="A88" s="25" t="s">
        <v>855</v>
      </c>
      <c r="B88" s="26" t="s">
        <v>851</v>
      </c>
      <c r="C88" s="14"/>
      <c r="D88" s="14"/>
    </row>
    <row r="89" spans="1:4">
      <c r="A89" s="25" t="s">
        <v>856</v>
      </c>
      <c r="B89" s="27" t="s">
        <v>387</v>
      </c>
      <c r="C89" s="14"/>
      <c r="D89" s="14"/>
    </row>
    <row r="91" spans="1:4" ht="38.25">
      <c r="A91" s="3" t="s">
        <v>10</v>
      </c>
      <c r="B91" s="1" t="s">
        <v>7</v>
      </c>
      <c r="C91" s="2" t="s">
        <v>8</v>
      </c>
      <c r="D91" s="2" t="s">
        <v>9</v>
      </c>
    </row>
    <row r="92" spans="1:4">
      <c r="A92" s="8" t="s">
        <v>857</v>
      </c>
      <c r="B92" s="9" t="s">
        <v>858</v>
      </c>
      <c r="C92" s="37"/>
      <c r="D92" s="38"/>
    </row>
    <row r="93" spans="1:4">
      <c r="A93" s="14"/>
      <c r="B93" s="11" t="s">
        <v>13</v>
      </c>
      <c r="C93" s="33">
        <v>3</v>
      </c>
      <c r="D93" s="33"/>
    </row>
    <row r="94" spans="1:4">
      <c r="A94" s="14"/>
      <c r="B94" s="11" t="s">
        <v>14</v>
      </c>
      <c r="C94" s="36"/>
      <c r="D94" s="36"/>
    </row>
    <row r="95" spans="1:4">
      <c r="A95" s="14"/>
      <c r="B95" s="12" t="s">
        <v>859</v>
      </c>
      <c r="C95" s="34">
        <f>C93*C94</f>
        <v>0</v>
      </c>
      <c r="D95" s="34"/>
    </row>
    <row r="96" spans="1:4">
      <c r="A96" s="14"/>
      <c r="B96" s="11" t="s">
        <v>16</v>
      </c>
      <c r="C96" s="33"/>
      <c r="D96" s="33"/>
    </row>
    <row r="97" spans="1:4">
      <c r="A97" s="14"/>
      <c r="B97" s="11" t="s">
        <v>17</v>
      </c>
      <c r="C97" s="33"/>
      <c r="D97" s="33"/>
    </row>
    <row r="98" spans="1:4">
      <c r="A98" s="13"/>
      <c r="B98" s="35" t="s">
        <v>18</v>
      </c>
      <c r="C98" s="35"/>
      <c r="D98" s="35"/>
    </row>
    <row r="99" spans="1:4">
      <c r="A99" s="14" t="s">
        <v>867</v>
      </c>
      <c r="B99" s="6" t="s">
        <v>860</v>
      </c>
      <c r="C99" s="14"/>
      <c r="D99" s="14"/>
    </row>
    <row r="100" spans="1:4">
      <c r="A100" s="14" t="s">
        <v>868</v>
      </c>
      <c r="B100" s="6" t="s">
        <v>861</v>
      </c>
      <c r="C100" s="14"/>
      <c r="D100" s="14"/>
    </row>
    <row r="101" spans="1:4">
      <c r="A101" s="14" t="s">
        <v>869</v>
      </c>
      <c r="B101" s="6" t="s">
        <v>862</v>
      </c>
      <c r="C101" s="14"/>
      <c r="D101" s="14"/>
    </row>
    <row r="102" spans="1:4">
      <c r="A102" s="14" t="s">
        <v>870</v>
      </c>
      <c r="B102" s="6" t="s">
        <v>863</v>
      </c>
      <c r="C102" s="14"/>
      <c r="D102" s="14"/>
    </row>
    <row r="103" spans="1:4">
      <c r="A103" s="14" t="s">
        <v>871</v>
      </c>
      <c r="B103" s="6" t="s">
        <v>864</v>
      </c>
      <c r="C103" s="14"/>
      <c r="D103" s="14"/>
    </row>
    <row r="104" spans="1:4">
      <c r="A104" s="14" t="s">
        <v>872</v>
      </c>
      <c r="B104" s="6" t="s">
        <v>865</v>
      </c>
      <c r="C104" s="14"/>
      <c r="D104" s="14"/>
    </row>
    <row r="105" spans="1:4">
      <c r="A105" s="25" t="s">
        <v>873</v>
      </c>
      <c r="B105" s="26" t="s">
        <v>866</v>
      </c>
      <c r="C105" s="14"/>
      <c r="D105" s="14"/>
    </row>
    <row r="106" spans="1:4">
      <c r="A106" s="25" t="s">
        <v>874</v>
      </c>
      <c r="B106" s="27" t="s">
        <v>506</v>
      </c>
      <c r="C106" s="14"/>
      <c r="D106" s="14"/>
    </row>
    <row r="108" spans="1:4" ht="38.25">
      <c r="A108" s="3" t="s">
        <v>10</v>
      </c>
      <c r="B108" s="1" t="s">
        <v>7</v>
      </c>
      <c r="C108" s="2" t="s">
        <v>8</v>
      </c>
      <c r="D108" s="2" t="s">
        <v>9</v>
      </c>
    </row>
    <row r="109" spans="1:4">
      <c r="A109" s="8" t="s">
        <v>875</v>
      </c>
      <c r="B109" s="9" t="s">
        <v>858</v>
      </c>
      <c r="C109" s="37"/>
      <c r="D109" s="38"/>
    </row>
    <row r="110" spans="1:4">
      <c r="A110" s="14"/>
      <c r="B110" s="11" t="s">
        <v>13</v>
      </c>
      <c r="C110" s="33">
        <v>1</v>
      </c>
      <c r="D110" s="33"/>
    </row>
    <row r="111" spans="1:4">
      <c r="A111" s="14"/>
      <c r="B111" s="11" t="s">
        <v>14</v>
      </c>
      <c r="C111" s="36"/>
      <c r="D111" s="36"/>
    </row>
    <row r="112" spans="1:4">
      <c r="A112" s="14"/>
      <c r="B112" s="12" t="s">
        <v>876</v>
      </c>
      <c r="C112" s="34">
        <f>C110*C111</f>
        <v>0</v>
      </c>
      <c r="D112" s="34"/>
    </row>
    <row r="113" spans="1:4">
      <c r="A113" s="14"/>
      <c r="B113" s="11" t="s">
        <v>16</v>
      </c>
      <c r="C113" s="33"/>
      <c r="D113" s="33"/>
    </row>
    <row r="114" spans="1:4">
      <c r="A114" s="14"/>
      <c r="B114" s="11" t="s">
        <v>17</v>
      </c>
      <c r="C114" s="33"/>
      <c r="D114" s="33"/>
    </row>
    <row r="115" spans="1:4">
      <c r="A115" s="13"/>
      <c r="B115" s="35" t="s">
        <v>18</v>
      </c>
      <c r="C115" s="35"/>
      <c r="D115" s="35"/>
    </row>
    <row r="116" spans="1:4">
      <c r="A116" s="14" t="s">
        <v>879</v>
      </c>
      <c r="B116" s="6" t="s">
        <v>877</v>
      </c>
      <c r="C116" s="14"/>
      <c r="D116" s="14"/>
    </row>
    <row r="117" spans="1:4">
      <c r="A117" s="14" t="s">
        <v>880</v>
      </c>
      <c r="B117" s="6" t="s">
        <v>861</v>
      </c>
      <c r="C117" s="14"/>
      <c r="D117" s="14"/>
    </row>
    <row r="118" spans="1:4">
      <c r="A118" s="14" t="s">
        <v>476</v>
      </c>
      <c r="B118" s="6" t="s">
        <v>862</v>
      </c>
      <c r="C118" s="14"/>
      <c r="D118" s="14"/>
    </row>
    <row r="119" spans="1:4">
      <c r="A119" s="14" t="s">
        <v>881</v>
      </c>
      <c r="B119" s="6" t="s">
        <v>863</v>
      </c>
      <c r="C119" s="14"/>
      <c r="D119" s="14"/>
    </row>
    <row r="120" spans="1:4">
      <c r="A120" s="14" t="s">
        <v>882</v>
      </c>
      <c r="B120" s="6" t="s">
        <v>864</v>
      </c>
      <c r="C120" s="14"/>
      <c r="D120" s="14"/>
    </row>
    <row r="121" spans="1:4">
      <c r="A121" s="14" t="s">
        <v>883</v>
      </c>
      <c r="B121" s="6" t="s">
        <v>865</v>
      </c>
      <c r="C121" s="14"/>
      <c r="D121" s="14"/>
    </row>
    <row r="122" spans="1:4">
      <c r="A122" s="25" t="s">
        <v>885</v>
      </c>
      <c r="B122" s="26" t="s">
        <v>878</v>
      </c>
      <c r="C122" s="14"/>
      <c r="D122" s="14"/>
    </row>
    <row r="123" spans="1:4">
      <c r="A123" s="25" t="s">
        <v>884</v>
      </c>
      <c r="B123" s="27" t="s">
        <v>506</v>
      </c>
      <c r="C123" s="14"/>
      <c r="D123" s="14"/>
    </row>
    <row r="125" spans="1:4" ht="38.25">
      <c r="A125" s="3" t="s">
        <v>10</v>
      </c>
      <c r="B125" s="1" t="s">
        <v>7</v>
      </c>
      <c r="C125" s="2" t="s">
        <v>8</v>
      </c>
      <c r="D125" s="2" t="s">
        <v>9</v>
      </c>
    </row>
    <row r="126" spans="1:4">
      <c r="A126" s="8" t="s">
        <v>886</v>
      </c>
      <c r="B126" s="9" t="s">
        <v>887</v>
      </c>
      <c r="C126" s="37"/>
      <c r="D126" s="38"/>
    </row>
    <row r="127" spans="1:4">
      <c r="A127" s="14"/>
      <c r="B127" s="11" t="s">
        <v>13</v>
      </c>
      <c r="C127" s="33">
        <v>5</v>
      </c>
      <c r="D127" s="33"/>
    </row>
    <row r="128" spans="1:4">
      <c r="A128" s="14"/>
      <c r="B128" s="11" t="s">
        <v>14</v>
      </c>
      <c r="C128" s="36"/>
      <c r="D128" s="36"/>
    </row>
    <row r="129" spans="1:4">
      <c r="A129" s="14"/>
      <c r="B129" s="12" t="s">
        <v>888</v>
      </c>
      <c r="C129" s="34">
        <f>C127*C128</f>
        <v>0</v>
      </c>
      <c r="D129" s="34"/>
    </row>
    <row r="130" spans="1:4">
      <c r="A130" s="14"/>
      <c r="B130" s="11" t="s">
        <v>16</v>
      </c>
      <c r="C130" s="33"/>
      <c r="D130" s="33"/>
    </row>
    <row r="131" spans="1:4">
      <c r="A131" s="14"/>
      <c r="B131" s="11" t="s">
        <v>17</v>
      </c>
      <c r="C131" s="33"/>
      <c r="D131" s="33"/>
    </row>
    <row r="132" spans="1:4">
      <c r="A132" s="13"/>
      <c r="B132" s="35" t="s">
        <v>18</v>
      </c>
      <c r="C132" s="35"/>
      <c r="D132" s="35"/>
    </row>
    <row r="133" spans="1:4">
      <c r="A133" s="14" t="s">
        <v>896</v>
      </c>
      <c r="B133" s="6" t="s">
        <v>889</v>
      </c>
      <c r="C133" s="14"/>
      <c r="D133" s="14"/>
    </row>
    <row r="134" spans="1:4">
      <c r="A134" s="14" t="s">
        <v>897</v>
      </c>
      <c r="B134" s="6" t="s">
        <v>890</v>
      </c>
      <c r="C134" s="14"/>
      <c r="D134" s="14"/>
    </row>
    <row r="135" spans="1:4">
      <c r="A135" s="14" t="s">
        <v>898</v>
      </c>
      <c r="B135" s="6" t="s">
        <v>891</v>
      </c>
      <c r="C135" s="14"/>
      <c r="D135" s="14"/>
    </row>
    <row r="136" spans="1:4">
      <c r="A136" s="14" t="s">
        <v>899</v>
      </c>
      <c r="B136" s="6" t="s">
        <v>892</v>
      </c>
      <c r="C136" s="14"/>
      <c r="D136" s="14"/>
    </row>
    <row r="137" spans="1:4">
      <c r="A137" s="14" t="s">
        <v>900</v>
      </c>
      <c r="B137" s="6" t="s">
        <v>893</v>
      </c>
      <c r="C137" s="14"/>
      <c r="D137" s="14"/>
    </row>
    <row r="138" spans="1:4">
      <c r="A138" s="14" t="s">
        <v>901</v>
      </c>
      <c r="B138" s="6" t="s">
        <v>894</v>
      </c>
      <c r="C138" s="14"/>
      <c r="D138" s="14"/>
    </row>
    <row r="139" spans="1:4">
      <c r="A139" s="15" t="s">
        <v>902</v>
      </c>
      <c r="B139" s="6" t="s">
        <v>1296</v>
      </c>
      <c r="C139" s="15"/>
      <c r="D139" s="15"/>
    </row>
    <row r="140" spans="1:4" ht="25.5">
      <c r="A140" s="25" t="s">
        <v>903</v>
      </c>
      <c r="B140" s="26" t="s">
        <v>895</v>
      </c>
      <c r="C140" s="14"/>
      <c r="D140" s="14"/>
    </row>
    <row r="141" spans="1:4">
      <c r="A141" s="25" t="s">
        <v>1297</v>
      </c>
      <c r="B141" s="27" t="s">
        <v>506</v>
      </c>
      <c r="C141" s="14"/>
      <c r="D141" s="14"/>
    </row>
    <row r="143" spans="1:4">
      <c r="A143" s="5"/>
      <c r="B143" s="23" t="s">
        <v>1298</v>
      </c>
      <c r="C143" s="54">
        <f>C21</f>
        <v>0</v>
      </c>
      <c r="D143" s="55"/>
    </row>
    <row r="144" spans="1:4">
      <c r="A144" s="5"/>
      <c r="B144" s="23" t="s">
        <v>1299</v>
      </c>
      <c r="C144" s="54">
        <f>C37</f>
        <v>0</v>
      </c>
      <c r="D144" s="55"/>
    </row>
    <row r="145" spans="1:4">
      <c r="A145" s="5"/>
      <c r="B145" s="23" t="s">
        <v>1300</v>
      </c>
      <c r="C145" s="54">
        <f>C51</f>
        <v>0</v>
      </c>
      <c r="D145" s="55"/>
    </row>
    <row r="146" spans="1:4">
      <c r="A146" s="5"/>
      <c r="B146" s="23" t="s">
        <v>1301</v>
      </c>
      <c r="C146" s="54">
        <f>C66</f>
        <v>0</v>
      </c>
      <c r="D146" s="55"/>
    </row>
    <row r="147" spans="1:4">
      <c r="A147" s="5"/>
      <c r="B147" s="23" t="s">
        <v>1302</v>
      </c>
      <c r="C147" s="54">
        <f>C81</f>
        <v>0</v>
      </c>
      <c r="D147" s="55"/>
    </row>
    <row r="148" spans="1:4">
      <c r="A148" s="5"/>
      <c r="B148" s="23" t="s">
        <v>1303</v>
      </c>
      <c r="C148" s="54">
        <f>C95</f>
        <v>0</v>
      </c>
      <c r="D148" s="55"/>
    </row>
    <row r="149" spans="1:4">
      <c r="A149" s="5"/>
      <c r="B149" s="23" t="s">
        <v>1304</v>
      </c>
      <c r="C149" s="54">
        <f>C112</f>
        <v>0</v>
      </c>
      <c r="D149" s="55"/>
    </row>
    <row r="150" spans="1:4">
      <c r="A150" s="5"/>
      <c r="B150" s="23" t="s">
        <v>1305</v>
      </c>
      <c r="C150" s="54">
        <f>C129</f>
        <v>0</v>
      </c>
      <c r="D150" s="55"/>
    </row>
    <row r="151" spans="1:4">
      <c r="A151" s="5"/>
      <c r="B151" s="53" t="s">
        <v>1406</v>
      </c>
      <c r="C151" s="62">
        <f>C143+C144+C145+C146+C147+C148+C149+C150</f>
        <v>0</v>
      </c>
      <c r="D151" s="63"/>
    </row>
    <row r="152" spans="1:4">
      <c r="A152" s="5"/>
      <c r="B152" s="53"/>
      <c r="C152" s="63"/>
      <c r="D152" s="63"/>
    </row>
    <row r="153" spans="1:4">
      <c r="A153" s="5"/>
      <c r="B153" s="22" t="s">
        <v>1306</v>
      </c>
      <c r="C153" s="60"/>
      <c r="D153" s="60"/>
    </row>
    <row r="154" spans="1:4">
      <c r="A154" s="5"/>
      <c r="B154" s="22" t="s">
        <v>340</v>
      </c>
      <c r="C154" s="61">
        <v>0</v>
      </c>
      <c r="D154" s="61"/>
    </row>
    <row r="155" spans="1:4">
      <c r="A155" s="5"/>
      <c r="B155" s="5"/>
      <c r="C155" s="5"/>
      <c r="D155" s="5"/>
    </row>
    <row r="156" spans="1:4" ht="42" customHeight="1">
      <c r="A156" s="59" t="s">
        <v>341</v>
      </c>
      <c r="B156" s="59"/>
      <c r="C156" s="59"/>
      <c r="D156" s="59"/>
    </row>
    <row r="157" spans="1:4">
      <c r="A157" s="5"/>
      <c r="B157" s="5"/>
      <c r="C157" s="5"/>
      <c r="D157" s="5"/>
    </row>
    <row r="158" spans="1:4">
      <c r="A158" s="56" t="s">
        <v>342</v>
      </c>
      <c r="B158" s="56"/>
      <c r="C158" s="56"/>
      <c r="D158" s="56"/>
    </row>
    <row r="159" spans="1:4">
      <c r="A159" s="57" t="s">
        <v>343</v>
      </c>
      <c r="B159" s="57"/>
      <c r="C159" s="57"/>
      <c r="D159" s="57"/>
    </row>
    <row r="160" spans="1:4">
      <c r="A160" s="58" t="s">
        <v>344</v>
      </c>
      <c r="B160" s="58"/>
      <c r="C160" s="58"/>
      <c r="D160" s="58"/>
    </row>
  </sheetData>
  <mergeCells count="85">
    <mergeCell ref="B132:D132"/>
    <mergeCell ref="C126:D126"/>
    <mergeCell ref="C127:D127"/>
    <mergeCell ref="C128:D128"/>
    <mergeCell ref="C129:D129"/>
    <mergeCell ref="C130:D130"/>
    <mergeCell ref="C131:D131"/>
    <mergeCell ref="B115:D115"/>
    <mergeCell ref="C94:D94"/>
    <mergeCell ref="C95:D95"/>
    <mergeCell ref="C96:D96"/>
    <mergeCell ref="C97:D97"/>
    <mergeCell ref="B98:D98"/>
    <mergeCell ref="C109:D109"/>
    <mergeCell ref="C110:D110"/>
    <mergeCell ref="C111:D111"/>
    <mergeCell ref="C112:D112"/>
    <mergeCell ref="C113:D113"/>
    <mergeCell ref="C114:D114"/>
    <mergeCell ref="C93:D93"/>
    <mergeCell ref="C67:D67"/>
    <mergeCell ref="C68:D68"/>
    <mergeCell ref="B69:D69"/>
    <mergeCell ref="C78:D78"/>
    <mergeCell ref="C79:D79"/>
    <mergeCell ref="C80:D80"/>
    <mergeCell ref="C81:D81"/>
    <mergeCell ref="C82:D82"/>
    <mergeCell ref="C83:D83"/>
    <mergeCell ref="B84:D84"/>
    <mergeCell ref="C92:D92"/>
    <mergeCell ref="C66:D66"/>
    <mergeCell ref="B40:D40"/>
    <mergeCell ref="C48:D48"/>
    <mergeCell ref="C49:D49"/>
    <mergeCell ref="C50:D50"/>
    <mergeCell ref="C51:D51"/>
    <mergeCell ref="C52:D52"/>
    <mergeCell ref="C53:D53"/>
    <mergeCell ref="B54:D54"/>
    <mergeCell ref="C63:D63"/>
    <mergeCell ref="C64:D64"/>
    <mergeCell ref="C65:D65"/>
    <mergeCell ref="C39:D39"/>
    <mergeCell ref="C19:D19"/>
    <mergeCell ref="C20:D20"/>
    <mergeCell ref="C21:D21"/>
    <mergeCell ref="C22:D22"/>
    <mergeCell ref="C23:D23"/>
    <mergeCell ref="B24:D24"/>
    <mergeCell ref="C34:D34"/>
    <mergeCell ref="C35:D35"/>
    <mergeCell ref="C36:D36"/>
    <mergeCell ref="C37:D37"/>
    <mergeCell ref="C38:D38"/>
    <mergeCell ref="C1:D1"/>
    <mergeCell ref="C2:D2"/>
    <mergeCell ref="B12:D12"/>
    <mergeCell ref="C143:D143"/>
    <mergeCell ref="C144:D144"/>
    <mergeCell ref="C18:D18"/>
    <mergeCell ref="A4:D4"/>
    <mergeCell ref="A5:D5"/>
    <mergeCell ref="A6:D6"/>
    <mergeCell ref="A8:D8"/>
    <mergeCell ref="B9:D9"/>
    <mergeCell ref="B10:D10"/>
    <mergeCell ref="B11:D11"/>
    <mergeCell ref="B13:D13"/>
    <mergeCell ref="B14:D14"/>
    <mergeCell ref="B15:D15"/>
    <mergeCell ref="C150:D150"/>
    <mergeCell ref="C145:D145"/>
    <mergeCell ref="C146:D146"/>
    <mergeCell ref="C147:D147"/>
    <mergeCell ref="C148:D148"/>
    <mergeCell ref="C149:D149"/>
    <mergeCell ref="A156:D156"/>
    <mergeCell ref="A158:D158"/>
    <mergeCell ref="A159:D159"/>
    <mergeCell ref="A160:D160"/>
    <mergeCell ref="B151:B152"/>
    <mergeCell ref="C151:D152"/>
    <mergeCell ref="C153:D153"/>
    <mergeCell ref="C154:D15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1_daļa</vt:lpstr>
      <vt:lpstr>2_daļa</vt:lpstr>
      <vt:lpstr>3_daļa</vt:lpstr>
      <vt:lpstr>4_daļa</vt:lpstr>
      <vt:lpstr>5_daļa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2018-10-18T12:39:09Z</cp:lastPrinted>
  <dcterms:created xsi:type="dcterms:W3CDTF">2018-09-27T12:31:55Z</dcterms:created>
  <dcterms:modified xsi:type="dcterms:W3CDTF">2018-10-18T12:56:43Z</dcterms:modified>
</cp:coreProperties>
</file>